
<file path=[Content_Types].xml><?xml version="1.0" encoding="utf-8"?>
<Types xmlns="http://schemas.openxmlformats.org/package/2006/content-types">
  <Override PartName="/xl/charts/chart6.xml" ContentType="application/vnd.openxmlformats-officedocument.drawingml.chart+xml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drawings/drawing4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480" windowHeight="10005" activeTab="3"/>
  </bookViews>
  <sheets>
    <sheet name="Données OCDE" sheetId="1" r:id="rId1"/>
    <sheet name="tri PIB" sheetId="2" r:id="rId2"/>
    <sheet name="tri recettes fiscales" sheetId="3" r:id="rId3"/>
    <sheet name="tri pesticides" sheetId="4" r:id="rId4"/>
  </sheets>
  <externalReferences>
    <externalReference r:id="rId5"/>
  </externalReferences>
  <definedNames>
    <definedName name="donnee">[1]Tabac!$A$3:$C$4,[1]Tabac!$A$54:$C$62</definedName>
  </definedNames>
  <calcPr calcId="125725"/>
</workbook>
</file>

<file path=xl/calcChain.xml><?xml version="1.0" encoding="utf-8"?>
<calcChain xmlns="http://schemas.openxmlformats.org/spreadsheetml/2006/main">
  <c r="C39" i="1"/>
  <c r="D39"/>
  <c r="B39"/>
  <c r="C38"/>
  <c r="D38"/>
  <c r="B38"/>
  <c r="D37"/>
  <c r="C37"/>
  <c r="B37"/>
  <c r="D36"/>
  <c r="C36"/>
  <c r="B36"/>
</calcChain>
</file>

<file path=xl/sharedStrings.xml><?xml version="1.0" encoding="utf-8"?>
<sst xmlns="http://schemas.openxmlformats.org/spreadsheetml/2006/main" count="145" uniqueCount="44">
  <si>
    <t>Statistiques des 30 pays membres de l'OCDE (Organisation de coopération et de développement économiques)</t>
  </si>
  <si>
    <t>Pays</t>
  </si>
  <si>
    <t>Utilisation de pesticides
(t / km² de terre agricole) (2008)</t>
  </si>
  <si>
    <t>Allemagne</t>
  </si>
  <si>
    <t>Australie</t>
  </si>
  <si>
    <t>Autriche</t>
  </si>
  <si>
    <t>Belgique</t>
  </si>
  <si>
    <t>Canada</t>
  </si>
  <si>
    <t>Corée</t>
  </si>
  <si>
    <t>Danemark</t>
  </si>
  <si>
    <t>Espagne</t>
  </si>
  <si>
    <t>États-Unis</t>
  </si>
  <si>
    <t>Finlande</t>
  </si>
  <si>
    <t>France</t>
  </si>
  <si>
    <t>Grèce</t>
  </si>
  <si>
    <t>Hongrie</t>
  </si>
  <si>
    <t>Irlande</t>
  </si>
  <si>
    <t>Islande</t>
  </si>
  <si>
    <t>Italie</t>
  </si>
  <si>
    <t>Japon</t>
  </si>
  <si>
    <t>Luxemb.</t>
  </si>
  <si>
    <t>Mexique</t>
  </si>
  <si>
    <t>Norvège</t>
  </si>
  <si>
    <t>Nv. Zélande</t>
  </si>
  <si>
    <t>Pays-Bas</t>
  </si>
  <si>
    <t>Pologne</t>
  </si>
  <si>
    <t>Portugal</t>
  </si>
  <si>
    <t>R. Slovaque</t>
  </si>
  <si>
    <t>R. Tchèque</t>
  </si>
  <si>
    <t>Roy. Uni</t>
  </si>
  <si>
    <t>Suède</t>
  </si>
  <si>
    <t>Suisse</t>
  </si>
  <si>
    <t>Turquie</t>
  </si>
  <si>
    <t>moyenne</t>
  </si>
  <si>
    <t>mediane</t>
  </si>
  <si>
    <t>Q1</t>
  </si>
  <si>
    <t>Q3</t>
  </si>
  <si>
    <t>PIB/hab en US Dollars utilisant les parités de pouvoir d'achat (2011)</t>
  </si>
  <si>
    <t>Recettes fiscales totales en % du PIB  (2010)</t>
  </si>
  <si>
    <t xml:space="preserve">Source : OCDE </t>
  </si>
  <si>
    <t>actualisé</t>
  </si>
  <si>
    <t>inchangé</t>
  </si>
  <si>
    <t>Source : OCDE 2010</t>
  </si>
  <si>
    <t>Source : OCDE</t>
  </si>
</sst>
</file>

<file path=xl/styles.xml><?xml version="1.0" encoding="utf-8"?>
<styleSheet xmlns="http://schemas.openxmlformats.org/spreadsheetml/2006/main">
  <numFmts count="3">
    <numFmt numFmtId="164" formatCode="0.0%"/>
    <numFmt numFmtId="165" formatCode="###\ ###\ ###\ ##0.00"/>
    <numFmt numFmtId="166" formatCode="##0.0;\-##0.0;0.0;"/>
  </numFmts>
  <fonts count="6">
    <font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color rgb="FFFF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ck">
        <color rgb="FF3366FF"/>
      </bottom>
      <diagonal/>
    </border>
  </borders>
  <cellStyleXfs count="11">
    <xf numFmtId="0" fontId="0" fillId="0" borderId="0"/>
    <xf numFmtId="0" fontId="1" fillId="0" borderId="0"/>
    <xf numFmtId="0" fontId="1" fillId="0" borderId="0"/>
    <xf numFmtId="0" fontId="4" fillId="0" borderId="0"/>
    <xf numFmtId="9" fontId="1" fillId="0" borderId="0" applyFont="0" applyFill="0" applyBorder="0" applyAlignment="0" applyProtection="0"/>
    <xf numFmtId="0" fontId="1" fillId="0" borderId="5" applyNumberFormat="0" applyFill="0" applyProtection="0">
      <alignment horizontal="left" vertical="center" wrapText="1"/>
    </xf>
    <xf numFmtId="166" fontId="1" fillId="0" borderId="5" applyFill="0" applyProtection="0">
      <alignment horizontal="right" vertical="center" wrapText="1"/>
    </xf>
    <xf numFmtId="0" fontId="1" fillId="0" borderId="0" applyNumberFormat="0" applyFill="0" applyBorder="0" applyProtection="0">
      <alignment horizontal="left" vertical="center" wrapText="1"/>
    </xf>
    <xf numFmtId="166" fontId="1" fillId="0" borderId="0" applyFill="0" applyBorder="0" applyProtection="0">
      <alignment horizontal="right" vertical="center" wrapText="1"/>
    </xf>
    <xf numFmtId="0" fontId="1" fillId="0" borderId="6" applyNumberFormat="0" applyFill="0" applyProtection="0">
      <alignment horizontal="left" vertical="center" wrapText="1"/>
    </xf>
    <xf numFmtId="166" fontId="1" fillId="0" borderId="6" applyFill="0" applyProtection="0">
      <alignment horizontal="right" vertical="center" wrapText="1"/>
    </xf>
  </cellStyleXfs>
  <cellXfs count="35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164" fontId="1" fillId="0" borderId="1" xfId="4" applyNumberFormat="1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3" fillId="0" borderId="0" xfId="0" applyFont="1"/>
    <xf numFmtId="0" fontId="3" fillId="0" borderId="0" xfId="0" applyFont="1" applyAlignment="1">
      <alignment horizontal="center"/>
    </xf>
    <xf numFmtId="16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3" fillId="0" borderId="0" xfId="0" applyNumberFormat="1" applyFont="1" applyFill="1" applyBorder="1" applyAlignment="1">
      <alignment horizontal="center" vertical="center"/>
    </xf>
    <xf numFmtId="164" fontId="1" fillId="0" borderId="0" xfId="4" applyNumberFormat="1" applyAlignment="1">
      <alignment horizontal="center" vertical="center"/>
    </xf>
    <xf numFmtId="2" fontId="0" fillId="0" borderId="0" xfId="0" applyNumberFormat="1" applyAlignment="1">
      <alignment horizontal="center"/>
    </xf>
    <xf numFmtId="165" fontId="0" fillId="0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64" fontId="1" fillId="0" borderId="1" xfId="4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0" fontId="0" fillId="2" borderId="0" xfId="0" applyFill="1"/>
    <xf numFmtId="0" fontId="5" fillId="3" borderId="0" xfId="0" applyFont="1" applyFill="1" applyAlignment="1">
      <alignment horizontal="center" vertical="center"/>
    </xf>
    <xf numFmtId="10" fontId="0" fillId="0" borderId="0" xfId="0" applyNumberFormat="1"/>
    <xf numFmtId="0" fontId="0" fillId="0" borderId="2" xfId="0" applyBorder="1"/>
    <xf numFmtId="10" fontId="0" fillId="0" borderId="2" xfId="0" applyNumberFormat="1" applyBorder="1"/>
    <xf numFmtId="0" fontId="0" fillId="0" borderId="3" xfId="0" applyBorder="1"/>
    <xf numFmtId="10" fontId="0" fillId="0" borderId="3" xfId="0" applyNumberFormat="1" applyBorder="1"/>
    <xf numFmtId="0" fontId="0" fillId="0" borderId="4" xfId="0" applyBorder="1"/>
    <xf numFmtId="10" fontId="0" fillId="0" borderId="4" xfId="0" applyNumberFormat="1" applyBorder="1"/>
    <xf numFmtId="1" fontId="1" fillId="4" borderId="1" xfId="0" applyNumberFormat="1" applyFont="1" applyFill="1" applyBorder="1" applyAlignment="1">
      <alignment horizontal="center" vertical="center"/>
    </xf>
    <xf numFmtId="2" fontId="3" fillId="3" borderId="1" xfId="0" applyNumberFormat="1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3" fillId="4" borderId="1" xfId="0" applyNumberFormat="1" applyFont="1" applyFill="1" applyBorder="1" applyAlignment="1">
      <alignment horizontal="center" vertical="center"/>
    </xf>
  </cellXfs>
  <cellStyles count="11">
    <cellStyle name="Normal" xfId="0" builtinId="0"/>
    <cellStyle name="Normal 2" xfId="1"/>
    <cellStyle name="Normal 2 2" xfId="2"/>
    <cellStyle name="Normal 2_Stats-ocde" xfId="3"/>
    <cellStyle name="Pourcentage" xfId="4" builtinId="5"/>
    <cellStyle name="ss10" xfId="5"/>
    <cellStyle name="ss11" xfId="6"/>
    <cellStyle name="ss14" xfId="7"/>
    <cellStyle name="ss15" xfId="8"/>
    <cellStyle name="ss18" xfId="9"/>
    <cellStyle name="ss19" xfId="10"/>
  </cellStyles>
  <dxfs count="2">
    <dxf>
      <fill>
        <patternFill>
          <bgColor indexed="22"/>
        </patternFill>
      </fill>
    </dxf>
    <dxf>
      <fill>
        <patternFill>
          <bgColor indexed="2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Recettes fiscales totales en % du PIB (2010)</a:t>
            </a:r>
          </a:p>
        </c:rich>
      </c:tx>
      <c:layout>
        <c:manualLayout>
          <c:xMode val="edge"/>
          <c:yMode val="edge"/>
          <c:x val="0.32496102401614219"/>
          <c:y val="3.623188405797102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1632715635360176E-2"/>
          <c:y val="0.21376887231400141"/>
          <c:w val="0.89639001207289781"/>
          <c:h val="0.48188576301291863"/>
        </c:manualLayout>
      </c:layout>
      <c:barChart>
        <c:barDir val="col"/>
        <c:grouping val="clustered"/>
        <c:ser>
          <c:idx val="0"/>
          <c:order val="0"/>
          <c:tx>
            <c:strRef>
              <c:f>'Données OCDE'!$B$4</c:f>
              <c:strCache>
                <c:ptCount val="1"/>
                <c:pt idx="0">
                  <c:v>Recettes fiscales totales en % du PIB  (2010)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'Données OCDE'!$A$5:$A$34</c:f>
              <c:strCache>
                <c:ptCount val="30"/>
                <c:pt idx="0">
                  <c:v>Allemagne</c:v>
                </c:pt>
                <c:pt idx="1">
                  <c:v>Australie</c:v>
                </c:pt>
                <c:pt idx="2">
                  <c:v>Autriche</c:v>
                </c:pt>
                <c:pt idx="3">
                  <c:v>Belgique</c:v>
                </c:pt>
                <c:pt idx="4">
                  <c:v>Canada</c:v>
                </c:pt>
                <c:pt idx="5">
                  <c:v>Corée</c:v>
                </c:pt>
                <c:pt idx="6">
                  <c:v>Danemark</c:v>
                </c:pt>
                <c:pt idx="7">
                  <c:v>Espagne</c:v>
                </c:pt>
                <c:pt idx="8">
                  <c:v>États-Unis</c:v>
                </c:pt>
                <c:pt idx="9">
                  <c:v>Finlande</c:v>
                </c:pt>
                <c:pt idx="10">
                  <c:v>France</c:v>
                </c:pt>
                <c:pt idx="11">
                  <c:v>Grèce</c:v>
                </c:pt>
                <c:pt idx="12">
                  <c:v>Hongrie</c:v>
                </c:pt>
                <c:pt idx="13">
                  <c:v>Irlande</c:v>
                </c:pt>
                <c:pt idx="14">
                  <c:v>Islande</c:v>
                </c:pt>
                <c:pt idx="15">
                  <c:v>Italie</c:v>
                </c:pt>
                <c:pt idx="16">
                  <c:v>Japon</c:v>
                </c:pt>
                <c:pt idx="17">
                  <c:v>Luxemb.</c:v>
                </c:pt>
                <c:pt idx="18">
                  <c:v>Mexique</c:v>
                </c:pt>
                <c:pt idx="19">
                  <c:v>Norvège</c:v>
                </c:pt>
                <c:pt idx="20">
                  <c:v>Nv. Zélande</c:v>
                </c:pt>
                <c:pt idx="21">
                  <c:v>Pays-Bas</c:v>
                </c:pt>
                <c:pt idx="22">
                  <c:v>Pologne</c:v>
                </c:pt>
                <c:pt idx="23">
                  <c:v>Portugal</c:v>
                </c:pt>
                <c:pt idx="24">
                  <c:v>R. Slovaque</c:v>
                </c:pt>
                <c:pt idx="25">
                  <c:v>R. Tchèque</c:v>
                </c:pt>
                <c:pt idx="26">
                  <c:v>Roy. Uni</c:v>
                </c:pt>
                <c:pt idx="27">
                  <c:v>Suède</c:v>
                </c:pt>
                <c:pt idx="28">
                  <c:v>Suisse</c:v>
                </c:pt>
                <c:pt idx="29">
                  <c:v>Turquie</c:v>
                </c:pt>
              </c:strCache>
            </c:strRef>
          </c:cat>
          <c:val>
            <c:numRef>
              <c:f>'Données OCDE'!$B$5:$B$34</c:f>
              <c:numCache>
                <c:formatCode>0.0%</c:formatCode>
                <c:ptCount val="30"/>
                <c:pt idx="0">
                  <c:v>0.36099999999999999</c:v>
                </c:pt>
                <c:pt idx="1">
                  <c:v>0.25600000000000001</c:v>
                </c:pt>
                <c:pt idx="2">
                  <c:v>0.42</c:v>
                </c:pt>
                <c:pt idx="3">
                  <c:v>0.435</c:v>
                </c:pt>
                <c:pt idx="4">
                  <c:v>0.31</c:v>
                </c:pt>
                <c:pt idx="5">
                  <c:v>0.251</c:v>
                </c:pt>
                <c:pt idx="6">
                  <c:v>0.47599999999999998</c:v>
                </c:pt>
                <c:pt idx="7">
                  <c:v>0.32300000000000001</c:v>
                </c:pt>
                <c:pt idx="8">
                  <c:v>0.248</c:v>
                </c:pt>
                <c:pt idx="9">
                  <c:v>0.42499999999999999</c:v>
                </c:pt>
                <c:pt idx="10">
                  <c:v>0.42899999999999999</c:v>
                </c:pt>
                <c:pt idx="11">
                  <c:v>0.309</c:v>
                </c:pt>
                <c:pt idx="12">
                  <c:v>0.379</c:v>
                </c:pt>
                <c:pt idx="13">
                  <c:v>0.27600000000000002</c:v>
                </c:pt>
                <c:pt idx="14">
                  <c:v>0.35199999999999998</c:v>
                </c:pt>
                <c:pt idx="15">
                  <c:v>0.42899999999999999</c:v>
                </c:pt>
                <c:pt idx="16">
                  <c:v>0.27600000000000002</c:v>
                </c:pt>
                <c:pt idx="17">
                  <c:v>0.371</c:v>
                </c:pt>
                <c:pt idx="18">
                  <c:v>0.188</c:v>
                </c:pt>
                <c:pt idx="19">
                  <c:v>0.42899999999999999</c:v>
                </c:pt>
                <c:pt idx="20">
                  <c:v>0.315</c:v>
                </c:pt>
                <c:pt idx="21">
                  <c:v>0.38700000000000001</c:v>
                </c:pt>
                <c:pt idx="22">
                  <c:v>0.317</c:v>
                </c:pt>
                <c:pt idx="23">
                  <c:v>0.313</c:v>
                </c:pt>
                <c:pt idx="24">
                  <c:v>0.28299999999999997</c:v>
                </c:pt>
                <c:pt idx="25">
                  <c:v>0.34200000000000003</c:v>
                </c:pt>
                <c:pt idx="26">
                  <c:v>0.34899999999999998</c:v>
                </c:pt>
                <c:pt idx="27">
                  <c:v>0.45500000000000002</c:v>
                </c:pt>
                <c:pt idx="28">
                  <c:v>0.28100000000000003</c:v>
                </c:pt>
                <c:pt idx="29">
                  <c:v>0.25700000000000001</c:v>
                </c:pt>
              </c:numCache>
            </c:numRef>
          </c:val>
        </c:ser>
        <c:axId val="135834624"/>
        <c:axId val="135836416"/>
      </c:barChart>
      <c:catAx>
        <c:axId val="135834624"/>
        <c:scaling>
          <c:orientation val="minMax"/>
        </c:scaling>
        <c:axPos val="b"/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35836416"/>
        <c:crosses val="autoZero"/>
        <c:auto val="1"/>
        <c:lblAlgn val="ctr"/>
        <c:lblOffset val="100"/>
        <c:tickLblSkip val="1"/>
        <c:tickMarkSkip val="1"/>
      </c:catAx>
      <c:valAx>
        <c:axId val="135836416"/>
        <c:scaling>
          <c:orientation val="minMax"/>
        </c:scaling>
        <c:axPos val="l"/>
        <c:numFmt formatCode="0.0%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35834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67" l="0.78740157499999996" r="0.78740157499999996" t="0.98425196899999967" header="0.49212598450000017" footer="0.49212598450000017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PIB / habitants en US Dollars (2011)</a:t>
            </a:r>
          </a:p>
        </c:rich>
      </c:tx>
      <c:layout>
        <c:manualLayout>
          <c:xMode val="edge"/>
          <c:yMode val="edge"/>
          <c:x val="0.36833857072873488"/>
          <c:y val="3.610108303249097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1514217445385113E-2"/>
          <c:y val="0.21299676535136056"/>
          <c:w val="0.83194743132168392"/>
          <c:h val="0.5054160533761094"/>
        </c:manualLayout>
      </c:layout>
      <c:barChart>
        <c:barDir val="col"/>
        <c:grouping val="clustered"/>
        <c:ser>
          <c:idx val="0"/>
          <c:order val="0"/>
          <c:spPr>
            <a:solidFill>
              <a:srgbClr val="FFCC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'Données OCDE'!$A$5:$A$34</c:f>
              <c:strCache>
                <c:ptCount val="30"/>
                <c:pt idx="0">
                  <c:v>Allemagne</c:v>
                </c:pt>
                <c:pt idx="1">
                  <c:v>Australie</c:v>
                </c:pt>
                <c:pt idx="2">
                  <c:v>Autriche</c:v>
                </c:pt>
                <c:pt idx="3">
                  <c:v>Belgique</c:v>
                </c:pt>
                <c:pt idx="4">
                  <c:v>Canada</c:v>
                </c:pt>
                <c:pt idx="5">
                  <c:v>Corée</c:v>
                </c:pt>
                <c:pt idx="6">
                  <c:v>Danemark</c:v>
                </c:pt>
                <c:pt idx="7">
                  <c:v>Espagne</c:v>
                </c:pt>
                <c:pt idx="8">
                  <c:v>États-Unis</c:v>
                </c:pt>
                <c:pt idx="9">
                  <c:v>Finlande</c:v>
                </c:pt>
                <c:pt idx="10">
                  <c:v>France</c:v>
                </c:pt>
                <c:pt idx="11">
                  <c:v>Grèce</c:v>
                </c:pt>
                <c:pt idx="12">
                  <c:v>Hongrie</c:v>
                </c:pt>
                <c:pt idx="13">
                  <c:v>Irlande</c:v>
                </c:pt>
                <c:pt idx="14">
                  <c:v>Islande</c:v>
                </c:pt>
                <c:pt idx="15">
                  <c:v>Italie</c:v>
                </c:pt>
                <c:pt idx="16">
                  <c:v>Japon</c:v>
                </c:pt>
                <c:pt idx="17">
                  <c:v>Luxemb.</c:v>
                </c:pt>
                <c:pt idx="18">
                  <c:v>Mexique</c:v>
                </c:pt>
                <c:pt idx="19">
                  <c:v>Norvège</c:v>
                </c:pt>
                <c:pt idx="20">
                  <c:v>Nv. Zélande</c:v>
                </c:pt>
                <c:pt idx="21">
                  <c:v>Pays-Bas</c:v>
                </c:pt>
                <c:pt idx="22">
                  <c:v>Pologne</c:v>
                </c:pt>
                <c:pt idx="23">
                  <c:v>Portugal</c:v>
                </c:pt>
                <c:pt idx="24">
                  <c:v>R. Slovaque</c:v>
                </c:pt>
                <c:pt idx="25">
                  <c:v>R. Tchèque</c:v>
                </c:pt>
                <c:pt idx="26">
                  <c:v>Roy. Uni</c:v>
                </c:pt>
                <c:pt idx="27">
                  <c:v>Suède</c:v>
                </c:pt>
                <c:pt idx="28">
                  <c:v>Suisse</c:v>
                </c:pt>
                <c:pt idx="29">
                  <c:v>Turquie</c:v>
                </c:pt>
              </c:strCache>
            </c:strRef>
          </c:cat>
          <c:val>
            <c:numRef>
              <c:f>'Données OCDE'!$C$5:$C$34</c:f>
              <c:numCache>
                <c:formatCode>0</c:formatCode>
                <c:ptCount val="30"/>
                <c:pt idx="0">
                  <c:v>39518</c:v>
                </c:pt>
                <c:pt idx="1">
                  <c:v>41993</c:v>
                </c:pt>
                <c:pt idx="2">
                  <c:v>42132</c:v>
                </c:pt>
                <c:pt idx="3">
                  <c:v>38872</c:v>
                </c:pt>
                <c:pt idx="4">
                  <c:v>40489</c:v>
                </c:pt>
                <c:pt idx="5">
                  <c:v>30254</c:v>
                </c:pt>
                <c:pt idx="6">
                  <c:v>41136</c:v>
                </c:pt>
                <c:pt idx="7">
                  <c:v>32197</c:v>
                </c:pt>
                <c:pt idx="8">
                  <c:v>48043</c:v>
                </c:pt>
                <c:pt idx="9">
                  <c:v>37642</c:v>
                </c:pt>
                <c:pt idx="10">
                  <c:v>35133</c:v>
                </c:pt>
                <c:pt idx="11">
                  <c:v>26113</c:v>
                </c:pt>
                <c:pt idx="12">
                  <c:v>21403</c:v>
                </c:pt>
                <c:pt idx="13">
                  <c:v>42196</c:v>
                </c:pt>
                <c:pt idx="14">
                  <c:v>35999</c:v>
                </c:pt>
                <c:pt idx="15">
                  <c:v>32927</c:v>
                </c:pt>
                <c:pt idx="16">
                  <c:v>34032</c:v>
                </c:pt>
                <c:pt idx="17">
                  <c:v>89164</c:v>
                </c:pt>
                <c:pt idx="18">
                  <c:v>15939</c:v>
                </c:pt>
                <c:pt idx="19">
                  <c:v>62540</c:v>
                </c:pt>
                <c:pt idx="20">
                  <c:v>30198</c:v>
                </c:pt>
                <c:pt idx="21">
                  <c:v>42838</c:v>
                </c:pt>
                <c:pt idx="22">
                  <c:v>21119</c:v>
                </c:pt>
                <c:pt idx="23">
                  <c:v>25336</c:v>
                </c:pt>
                <c:pt idx="24">
                  <c:v>24035</c:v>
                </c:pt>
                <c:pt idx="25">
                  <c:v>26389</c:v>
                </c:pt>
                <c:pt idx="26">
                  <c:v>35642</c:v>
                </c:pt>
                <c:pt idx="27">
                  <c:v>41436</c:v>
                </c:pt>
                <c:pt idx="28">
                  <c:v>51224</c:v>
                </c:pt>
                <c:pt idx="29">
                  <c:v>17468</c:v>
                </c:pt>
              </c:numCache>
            </c:numRef>
          </c:val>
        </c:ser>
        <c:axId val="137494912"/>
        <c:axId val="137496448"/>
      </c:barChart>
      <c:catAx>
        <c:axId val="137494912"/>
        <c:scaling>
          <c:orientation val="minMax"/>
        </c:scaling>
        <c:axPos val="b"/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37496448"/>
        <c:crosses val="autoZero"/>
        <c:auto val="1"/>
        <c:lblAlgn val="ctr"/>
        <c:lblOffset val="100"/>
        <c:tickLblSkip val="1"/>
        <c:tickMarkSkip val="1"/>
      </c:catAx>
      <c:valAx>
        <c:axId val="137496448"/>
        <c:scaling>
          <c:orientation val="minMax"/>
        </c:scaling>
        <c:axPos val="l"/>
        <c:numFmt formatCode="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37494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67" l="0.78740157499999996" r="0.78740157499999996" t="0.98425196899999967" header="0.49212598450000017" footer="0.49212598450000017"/>
    <c:pageSetup paperSize="9" orientation="landscape" horizontalDpi="200" verticalDpi="200" copies="0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Utilisation de pesticides (t/km2 terre agricole) (2008)</a:t>
            </a:r>
          </a:p>
        </c:rich>
      </c:tx>
      <c:layout>
        <c:manualLayout>
          <c:xMode val="edge"/>
          <c:yMode val="edge"/>
          <c:x val="0.36833868285548288"/>
          <c:y val="3.610118627644663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909090909091023E-2"/>
          <c:y val="0.21299676535136056"/>
          <c:w val="0.8871473354231979"/>
          <c:h val="0.48375536537427644"/>
        </c:manualLayout>
      </c:layout>
      <c:barChart>
        <c:barDir val="col"/>
        <c:grouping val="clustered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'Données OCDE'!$A$5:$A$34</c:f>
              <c:strCache>
                <c:ptCount val="30"/>
                <c:pt idx="0">
                  <c:v>Allemagne</c:v>
                </c:pt>
                <c:pt idx="1">
                  <c:v>Australie</c:v>
                </c:pt>
                <c:pt idx="2">
                  <c:v>Autriche</c:v>
                </c:pt>
                <c:pt idx="3">
                  <c:v>Belgique</c:v>
                </c:pt>
                <c:pt idx="4">
                  <c:v>Canada</c:v>
                </c:pt>
                <c:pt idx="5">
                  <c:v>Corée</c:v>
                </c:pt>
                <c:pt idx="6">
                  <c:v>Danemark</c:v>
                </c:pt>
                <c:pt idx="7">
                  <c:v>Espagne</c:v>
                </c:pt>
                <c:pt idx="8">
                  <c:v>États-Unis</c:v>
                </c:pt>
                <c:pt idx="9">
                  <c:v>Finlande</c:v>
                </c:pt>
                <c:pt idx="10">
                  <c:v>France</c:v>
                </c:pt>
                <c:pt idx="11">
                  <c:v>Grèce</c:v>
                </c:pt>
                <c:pt idx="12">
                  <c:v>Hongrie</c:v>
                </c:pt>
                <c:pt idx="13">
                  <c:v>Irlande</c:v>
                </c:pt>
                <c:pt idx="14">
                  <c:v>Islande</c:v>
                </c:pt>
                <c:pt idx="15">
                  <c:v>Italie</c:v>
                </c:pt>
                <c:pt idx="16">
                  <c:v>Japon</c:v>
                </c:pt>
                <c:pt idx="17">
                  <c:v>Luxemb.</c:v>
                </c:pt>
                <c:pt idx="18">
                  <c:v>Mexique</c:v>
                </c:pt>
                <c:pt idx="19">
                  <c:v>Norvège</c:v>
                </c:pt>
                <c:pt idx="20">
                  <c:v>Nv. Zélande</c:v>
                </c:pt>
                <c:pt idx="21">
                  <c:v>Pays-Bas</c:v>
                </c:pt>
                <c:pt idx="22">
                  <c:v>Pologne</c:v>
                </c:pt>
                <c:pt idx="23">
                  <c:v>Portugal</c:v>
                </c:pt>
                <c:pt idx="24">
                  <c:v>R. Slovaque</c:v>
                </c:pt>
                <c:pt idx="25">
                  <c:v>R. Tchèque</c:v>
                </c:pt>
                <c:pt idx="26">
                  <c:v>Roy. Uni</c:v>
                </c:pt>
                <c:pt idx="27">
                  <c:v>Suède</c:v>
                </c:pt>
                <c:pt idx="28">
                  <c:v>Suisse</c:v>
                </c:pt>
                <c:pt idx="29">
                  <c:v>Turquie</c:v>
                </c:pt>
              </c:strCache>
            </c:strRef>
          </c:cat>
          <c:val>
            <c:numRef>
              <c:f>'Données OCDE'!$D$5:$D$34</c:f>
              <c:numCache>
                <c:formatCode>###\ ###\ ###\ ##0.00</c:formatCode>
                <c:ptCount val="30"/>
                <c:pt idx="0">
                  <c:v>0.17340575455079271</c:v>
                </c:pt>
                <c:pt idx="1">
                  <c:v>7.6828208083136208E-3</c:v>
                </c:pt>
                <c:pt idx="2">
                  <c:v>9.5991418939626108E-2</c:v>
                </c:pt>
                <c:pt idx="3">
                  <c:v>0.68858940632164534</c:v>
                </c:pt>
                <c:pt idx="4">
                  <c:v>6.4974610974610977E-2</c:v>
                </c:pt>
                <c:pt idx="5">
                  <c:v>1.2273790536948432</c:v>
                </c:pt>
                <c:pt idx="6">
                  <c:v>0.11197373503283121</c:v>
                </c:pt>
                <c:pt idx="7">
                  <c:v>0.14029280055115398</c:v>
                </c:pt>
                <c:pt idx="8">
                  <c:v>7.7206653491747407E-2</c:v>
                </c:pt>
                <c:pt idx="9">
                  <c:v>7.1535745807590465E-2</c:v>
                </c:pt>
                <c:pt idx="10">
                  <c:v>0.27885961649024316</c:v>
                </c:pt>
                <c:pt idx="11">
                  <c:v>0.12345974398851538</c:v>
                </c:pt>
                <c:pt idx="12">
                  <c:v>0.16952592087312415</c:v>
                </c:pt>
                <c:pt idx="13">
                  <c:v>5.2249822569198009E-2</c:v>
                </c:pt>
                <c:pt idx="14">
                  <c:v>2.0266549758877683E-4</c:v>
                </c:pt>
                <c:pt idx="15">
                  <c:v>0.51957261467265548</c:v>
                </c:pt>
                <c:pt idx="16">
                  <c:v>1.27830078125</c:v>
                </c:pt>
                <c:pt idx="17">
                  <c:v>0.32635658914728682</c:v>
                </c:pt>
                <c:pt idx="18">
                  <c:v>3.5942325581395346E-2</c:v>
                </c:pt>
                <c:pt idx="19">
                  <c:v>7.9054054054054052E-2</c:v>
                </c:pt>
                <c:pt idx="20">
                  <c:v>1.9505472233481962E-2</c:v>
                </c:pt>
                <c:pt idx="21">
                  <c:v>0.40964285714285714</c:v>
                </c:pt>
                <c:pt idx="22">
                  <c:v>6.5352508487363251E-2</c:v>
                </c:pt>
                <c:pt idx="23">
                  <c:v>0.42122282608695655</c:v>
                </c:pt>
                <c:pt idx="24">
                  <c:v>0.20587326120556415</c:v>
                </c:pt>
                <c:pt idx="25">
                  <c:v>0.10117515848790797</c:v>
                </c:pt>
                <c:pt idx="26">
                  <c:v>0.19352950839820715</c:v>
                </c:pt>
                <c:pt idx="27">
                  <c:v>5.3153153153153151E-2</c:v>
                </c:pt>
                <c:pt idx="28">
                  <c:v>0.1000655737704918</c:v>
                </c:pt>
                <c:pt idx="29">
                  <c:v>5.609975013948524E-2</c:v>
                </c:pt>
              </c:numCache>
            </c:numRef>
          </c:val>
        </c:ser>
        <c:axId val="137516544"/>
        <c:axId val="137518080"/>
      </c:barChart>
      <c:catAx>
        <c:axId val="137516544"/>
        <c:scaling>
          <c:orientation val="minMax"/>
        </c:scaling>
        <c:axPos val="b"/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37518080"/>
        <c:crosses val="autoZero"/>
        <c:auto val="1"/>
        <c:lblAlgn val="ctr"/>
        <c:lblOffset val="100"/>
        <c:tickLblSkip val="1"/>
        <c:tickMarkSkip val="1"/>
      </c:catAx>
      <c:valAx>
        <c:axId val="137518080"/>
        <c:scaling>
          <c:orientation val="minMax"/>
        </c:scaling>
        <c:axPos val="l"/>
        <c:numFmt formatCode="###\ ###\ ###\ ##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37516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67" l="0.78740157499999996" r="0.78740157499999996" t="0.98425196899999967" header="0.49212598450000017" footer="0.49212598450000017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PIB / habitants en US Dollars (2011)</a:t>
            </a:r>
          </a:p>
        </c:rich>
      </c:tx>
      <c:layout>
        <c:manualLayout>
          <c:xMode val="edge"/>
          <c:yMode val="edge"/>
          <c:x val="0.36833858673384545"/>
          <c:y val="3.610108303249097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1514217445385113E-2"/>
          <c:y val="0.21299676535136067"/>
          <c:w val="0.83194743132168414"/>
          <c:h val="0.5054160533761094"/>
        </c:manualLayout>
      </c:layout>
      <c:barChart>
        <c:barDir val="col"/>
        <c:grouping val="clustered"/>
        <c:ser>
          <c:idx val="0"/>
          <c:order val="0"/>
          <c:spPr>
            <a:solidFill>
              <a:srgbClr val="FFCC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'tri PIB'!$A$5:$A$34</c:f>
              <c:strCache>
                <c:ptCount val="30"/>
                <c:pt idx="0">
                  <c:v>Mexique</c:v>
                </c:pt>
                <c:pt idx="1">
                  <c:v>Turquie</c:v>
                </c:pt>
                <c:pt idx="2">
                  <c:v>Pologne</c:v>
                </c:pt>
                <c:pt idx="3">
                  <c:v>Hongrie</c:v>
                </c:pt>
                <c:pt idx="4">
                  <c:v>R. Slovaque</c:v>
                </c:pt>
                <c:pt idx="5">
                  <c:v>Portugal</c:v>
                </c:pt>
                <c:pt idx="6">
                  <c:v>Grèce</c:v>
                </c:pt>
                <c:pt idx="7">
                  <c:v>R. Tchèque</c:v>
                </c:pt>
                <c:pt idx="8">
                  <c:v>Nv. Zélande</c:v>
                </c:pt>
                <c:pt idx="9">
                  <c:v>Corée</c:v>
                </c:pt>
                <c:pt idx="10">
                  <c:v>Espagne</c:v>
                </c:pt>
                <c:pt idx="11">
                  <c:v>Italie</c:v>
                </c:pt>
                <c:pt idx="12">
                  <c:v>Japon</c:v>
                </c:pt>
                <c:pt idx="13">
                  <c:v>France</c:v>
                </c:pt>
                <c:pt idx="14">
                  <c:v>Roy. Uni</c:v>
                </c:pt>
                <c:pt idx="15">
                  <c:v>Islande</c:v>
                </c:pt>
                <c:pt idx="16">
                  <c:v>Finlande</c:v>
                </c:pt>
                <c:pt idx="17">
                  <c:v>Belgique</c:v>
                </c:pt>
                <c:pt idx="18">
                  <c:v>Allemagne</c:v>
                </c:pt>
                <c:pt idx="19">
                  <c:v>Canada</c:v>
                </c:pt>
                <c:pt idx="20">
                  <c:v>Danemark</c:v>
                </c:pt>
                <c:pt idx="21">
                  <c:v>Suède</c:v>
                </c:pt>
                <c:pt idx="22">
                  <c:v>Australie</c:v>
                </c:pt>
                <c:pt idx="23">
                  <c:v>Autriche</c:v>
                </c:pt>
                <c:pt idx="24">
                  <c:v>Irlande</c:v>
                </c:pt>
                <c:pt idx="25">
                  <c:v>Pays-Bas</c:v>
                </c:pt>
                <c:pt idx="26">
                  <c:v>États-Unis</c:v>
                </c:pt>
                <c:pt idx="27">
                  <c:v>Suisse</c:v>
                </c:pt>
                <c:pt idx="28">
                  <c:v>Norvège</c:v>
                </c:pt>
                <c:pt idx="29">
                  <c:v>Luxemb.</c:v>
                </c:pt>
              </c:strCache>
            </c:strRef>
          </c:cat>
          <c:val>
            <c:numRef>
              <c:f>'tri PIB'!$B$5:$B$34</c:f>
              <c:numCache>
                <c:formatCode>0</c:formatCode>
                <c:ptCount val="30"/>
                <c:pt idx="0">
                  <c:v>15939</c:v>
                </c:pt>
                <c:pt idx="1">
                  <c:v>17468</c:v>
                </c:pt>
                <c:pt idx="2">
                  <c:v>21119</c:v>
                </c:pt>
                <c:pt idx="3">
                  <c:v>21403</c:v>
                </c:pt>
                <c:pt idx="4">
                  <c:v>24035</c:v>
                </c:pt>
                <c:pt idx="5">
                  <c:v>25336</c:v>
                </c:pt>
                <c:pt idx="6">
                  <c:v>26113</c:v>
                </c:pt>
                <c:pt idx="7">
                  <c:v>26389</c:v>
                </c:pt>
                <c:pt idx="8">
                  <c:v>30198</c:v>
                </c:pt>
                <c:pt idx="9">
                  <c:v>30254</c:v>
                </c:pt>
                <c:pt idx="10">
                  <c:v>32197</c:v>
                </c:pt>
                <c:pt idx="11">
                  <c:v>32927</c:v>
                </c:pt>
                <c:pt idx="12">
                  <c:v>34032</c:v>
                </c:pt>
                <c:pt idx="13">
                  <c:v>35133</c:v>
                </c:pt>
                <c:pt idx="14">
                  <c:v>35642</c:v>
                </c:pt>
                <c:pt idx="15">
                  <c:v>35999</c:v>
                </c:pt>
                <c:pt idx="16">
                  <c:v>37642</c:v>
                </c:pt>
                <c:pt idx="17">
                  <c:v>38872</c:v>
                </c:pt>
                <c:pt idx="18">
                  <c:v>39518</c:v>
                </c:pt>
                <c:pt idx="19">
                  <c:v>40489</c:v>
                </c:pt>
                <c:pt idx="20">
                  <c:v>41136</c:v>
                </c:pt>
                <c:pt idx="21">
                  <c:v>41436</c:v>
                </c:pt>
                <c:pt idx="22">
                  <c:v>41993</c:v>
                </c:pt>
                <c:pt idx="23">
                  <c:v>42132</c:v>
                </c:pt>
                <c:pt idx="24">
                  <c:v>42196</c:v>
                </c:pt>
                <c:pt idx="25">
                  <c:v>42838</c:v>
                </c:pt>
                <c:pt idx="26">
                  <c:v>48043</c:v>
                </c:pt>
                <c:pt idx="27">
                  <c:v>51224</c:v>
                </c:pt>
                <c:pt idx="28">
                  <c:v>62540</c:v>
                </c:pt>
                <c:pt idx="29">
                  <c:v>89164</c:v>
                </c:pt>
              </c:numCache>
            </c:numRef>
          </c:val>
        </c:ser>
        <c:axId val="51170304"/>
        <c:axId val="51180288"/>
      </c:barChart>
      <c:catAx>
        <c:axId val="51170304"/>
        <c:scaling>
          <c:orientation val="minMax"/>
        </c:scaling>
        <c:axPos val="b"/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51180288"/>
        <c:crosses val="autoZero"/>
        <c:auto val="1"/>
        <c:lblAlgn val="ctr"/>
        <c:lblOffset val="100"/>
        <c:tickLblSkip val="1"/>
        <c:tickMarkSkip val="1"/>
      </c:catAx>
      <c:valAx>
        <c:axId val="51180288"/>
        <c:scaling>
          <c:orientation val="minMax"/>
        </c:scaling>
        <c:axPos val="l"/>
        <c:numFmt formatCode="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51170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56" l="0.78740157499999996" r="0.78740157499999996" t="0.98425196899999956" header="0.49212598450000028" footer="0.49212598450000028"/>
    <c:pageSetup paperSize="9" orientation="landscape" horizontalDpi="200" verticalDpi="200" copies="0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t>Recettes fiscales totales en % du PIB (2010)</a:t>
            </a:r>
          </a:p>
        </c:rich>
      </c:tx>
      <c:layout>
        <c:manualLayout>
          <c:xMode val="edge"/>
          <c:yMode val="edge"/>
          <c:x val="0.32496113243576508"/>
          <c:y val="3.6231737127279701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8.1632715635360176E-2"/>
          <c:y val="0.21376887231400141"/>
          <c:w val="0.89639001207289803"/>
          <c:h val="0.48188576301291891"/>
        </c:manualLayout>
      </c:layout>
      <c:barChart>
        <c:barDir val="col"/>
        <c:grouping val="clustered"/>
        <c:ser>
          <c:idx val="0"/>
          <c:order val="0"/>
          <c:tx>
            <c:strRef>
              <c:f>'tri recettes fiscales'!$B$4</c:f>
              <c:strCache>
                <c:ptCount val="1"/>
                <c:pt idx="0">
                  <c:v>Recettes fiscales totales en % du PIB  (2010)</c:v>
                </c:pt>
              </c:strCache>
            </c:strRef>
          </c:tx>
          <c:spPr>
            <a:solidFill>
              <a:srgbClr val="FF000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'tri recettes fiscales'!$A$5:$A$34</c:f>
              <c:strCache>
                <c:ptCount val="30"/>
                <c:pt idx="0">
                  <c:v>Mexique</c:v>
                </c:pt>
                <c:pt idx="1">
                  <c:v>États-Unis</c:v>
                </c:pt>
                <c:pt idx="2">
                  <c:v>Corée</c:v>
                </c:pt>
                <c:pt idx="3">
                  <c:v>Australie</c:v>
                </c:pt>
                <c:pt idx="4">
                  <c:v>Turquie</c:v>
                </c:pt>
                <c:pt idx="5">
                  <c:v>Irlande</c:v>
                </c:pt>
                <c:pt idx="6">
                  <c:v>Japon</c:v>
                </c:pt>
                <c:pt idx="7">
                  <c:v>Suisse</c:v>
                </c:pt>
                <c:pt idx="8">
                  <c:v>R. Slovaque</c:v>
                </c:pt>
                <c:pt idx="9">
                  <c:v>Grèce</c:v>
                </c:pt>
                <c:pt idx="10">
                  <c:v>Canada</c:v>
                </c:pt>
                <c:pt idx="11">
                  <c:v>Portugal</c:v>
                </c:pt>
                <c:pt idx="12">
                  <c:v>Nv. Zélande</c:v>
                </c:pt>
                <c:pt idx="13">
                  <c:v>Pologne</c:v>
                </c:pt>
                <c:pt idx="14">
                  <c:v>Espagne</c:v>
                </c:pt>
                <c:pt idx="15">
                  <c:v>R. Tchèque</c:v>
                </c:pt>
                <c:pt idx="16">
                  <c:v>Roy. Uni</c:v>
                </c:pt>
                <c:pt idx="17">
                  <c:v>Islande</c:v>
                </c:pt>
                <c:pt idx="18">
                  <c:v>Allemagne</c:v>
                </c:pt>
                <c:pt idx="19">
                  <c:v>Luxemb.</c:v>
                </c:pt>
                <c:pt idx="20">
                  <c:v>Hongrie</c:v>
                </c:pt>
                <c:pt idx="21">
                  <c:v>Pays-Bas</c:v>
                </c:pt>
                <c:pt idx="22">
                  <c:v>Autriche</c:v>
                </c:pt>
                <c:pt idx="23">
                  <c:v>Finlande</c:v>
                </c:pt>
                <c:pt idx="24">
                  <c:v>France</c:v>
                </c:pt>
                <c:pt idx="25">
                  <c:v>Italie</c:v>
                </c:pt>
                <c:pt idx="26">
                  <c:v>Norvège</c:v>
                </c:pt>
                <c:pt idx="27">
                  <c:v>Belgique</c:v>
                </c:pt>
                <c:pt idx="28">
                  <c:v>Suède</c:v>
                </c:pt>
                <c:pt idx="29">
                  <c:v>Danemark</c:v>
                </c:pt>
              </c:strCache>
            </c:strRef>
          </c:cat>
          <c:val>
            <c:numRef>
              <c:f>'tri recettes fiscales'!$B$5:$B$34</c:f>
              <c:numCache>
                <c:formatCode>0.00%</c:formatCode>
                <c:ptCount val="30"/>
                <c:pt idx="0">
                  <c:v>0.188</c:v>
                </c:pt>
                <c:pt idx="1">
                  <c:v>0.248</c:v>
                </c:pt>
                <c:pt idx="2">
                  <c:v>0.251</c:v>
                </c:pt>
                <c:pt idx="3">
                  <c:v>0.25600000000000001</c:v>
                </c:pt>
                <c:pt idx="4">
                  <c:v>0.25700000000000001</c:v>
                </c:pt>
                <c:pt idx="5">
                  <c:v>0.27600000000000002</c:v>
                </c:pt>
                <c:pt idx="6">
                  <c:v>0.27600000000000002</c:v>
                </c:pt>
                <c:pt idx="7">
                  <c:v>0.28100000000000003</c:v>
                </c:pt>
                <c:pt idx="8">
                  <c:v>0.28299999999999997</c:v>
                </c:pt>
                <c:pt idx="9">
                  <c:v>0.309</c:v>
                </c:pt>
                <c:pt idx="10">
                  <c:v>0.31</c:v>
                </c:pt>
                <c:pt idx="11">
                  <c:v>0.313</c:v>
                </c:pt>
                <c:pt idx="12">
                  <c:v>0.315</c:v>
                </c:pt>
                <c:pt idx="13">
                  <c:v>0.317</c:v>
                </c:pt>
                <c:pt idx="14">
                  <c:v>0.32300000000000001</c:v>
                </c:pt>
                <c:pt idx="15">
                  <c:v>0.34200000000000003</c:v>
                </c:pt>
                <c:pt idx="16">
                  <c:v>0.34899999999999998</c:v>
                </c:pt>
                <c:pt idx="17">
                  <c:v>0.35199999999999998</c:v>
                </c:pt>
                <c:pt idx="18">
                  <c:v>0.36099999999999999</c:v>
                </c:pt>
                <c:pt idx="19">
                  <c:v>0.371</c:v>
                </c:pt>
                <c:pt idx="20">
                  <c:v>0.379</c:v>
                </c:pt>
                <c:pt idx="21">
                  <c:v>0.38700000000000001</c:v>
                </c:pt>
                <c:pt idx="22">
                  <c:v>0.42</c:v>
                </c:pt>
                <c:pt idx="23">
                  <c:v>0.42499999999999999</c:v>
                </c:pt>
                <c:pt idx="24">
                  <c:v>0.42899999999999999</c:v>
                </c:pt>
                <c:pt idx="25">
                  <c:v>0.42899999999999999</c:v>
                </c:pt>
                <c:pt idx="26">
                  <c:v>0.42899999999999999</c:v>
                </c:pt>
                <c:pt idx="27">
                  <c:v>0.435</c:v>
                </c:pt>
                <c:pt idx="28">
                  <c:v>0.45500000000000002</c:v>
                </c:pt>
                <c:pt idx="29">
                  <c:v>0.47599999999999998</c:v>
                </c:pt>
              </c:numCache>
            </c:numRef>
          </c:val>
        </c:ser>
        <c:axId val="106582784"/>
        <c:axId val="106584320"/>
      </c:barChart>
      <c:catAx>
        <c:axId val="106582784"/>
        <c:scaling>
          <c:orientation val="minMax"/>
        </c:scaling>
        <c:axPos val="b"/>
        <c:numFmt formatCode="General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06584320"/>
        <c:crosses val="autoZero"/>
        <c:auto val="1"/>
        <c:lblAlgn val="ctr"/>
        <c:lblOffset val="100"/>
        <c:tickLblSkip val="1"/>
        <c:tickMarkSkip val="1"/>
      </c:catAx>
      <c:valAx>
        <c:axId val="106584320"/>
        <c:scaling>
          <c:orientation val="minMax"/>
        </c:scaling>
        <c:axPos val="l"/>
        <c:numFmt formatCode="0.00%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06582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56" l="0.78740157499999996" r="0.78740157499999996" t="0.98425196899999956" header="0.49212598450000028" footer="0.49212598450000028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fr-FR"/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r>
              <a:rPr lang="fr-FR"/>
              <a:t>Utilisation de pesticides (t/km2 terre agricole) (2008)</a:t>
            </a:r>
          </a:p>
        </c:rich>
      </c:tx>
      <c:layout>
        <c:manualLayout>
          <c:xMode val="edge"/>
          <c:yMode val="edge"/>
          <c:x val="0.36833855105461227"/>
          <c:y val="3.610105988659814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090909090909105E-2"/>
          <c:y val="0.21299676535136067"/>
          <c:w val="0.88714733542319812"/>
          <c:h val="0.48375536537427666"/>
        </c:manualLayout>
      </c:layout>
      <c:barChart>
        <c:barDir val="col"/>
        <c:grouping val="clustered"/>
        <c:ser>
          <c:idx val="0"/>
          <c:order val="0"/>
          <c:spPr>
            <a:solidFill>
              <a:srgbClr val="C0C0C0"/>
            </a:solidFill>
            <a:ln w="12700">
              <a:solidFill>
                <a:srgbClr val="000000"/>
              </a:solidFill>
              <a:prstDash val="solid"/>
            </a:ln>
          </c:spPr>
          <c:dLbls>
            <c:spPr>
              <a:noFill/>
              <a:ln w="25400">
                <a:noFill/>
              </a:ln>
            </c:spPr>
            <c:txPr>
              <a:bodyPr rot="-5400000" vert="horz"/>
              <a:lstStyle/>
              <a:p>
                <a:pPr algn="ctr">
                  <a:defRPr sz="800" b="1" i="0" u="none" strike="noStrike" baseline="0">
                    <a:solidFill>
                      <a:srgbClr val="000000"/>
                    </a:solidFill>
                    <a:latin typeface="Arial"/>
                    <a:ea typeface="Arial"/>
                    <a:cs typeface="Arial"/>
                  </a:defRPr>
                </a:pPr>
                <a:endParaRPr lang="fr-FR"/>
              </a:p>
            </c:txPr>
            <c:dLblPos val="outEnd"/>
            <c:showVal val="1"/>
          </c:dLbls>
          <c:cat>
            <c:strRef>
              <c:f>'tri pesticides'!$A$5:$A$34</c:f>
              <c:strCache>
                <c:ptCount val="30"/>
                <c:pt idx="0">
                  <c:v>Islande</c:v>
                </c:pt>
                <c:pt idx="1">
                  <c:v>Australie</c:v>
                </c:pt>
                <c:pt idx="2">
                  <c:v>Nv. Zélande</c:v>
                </c:pt>
                <c:pt idx="3">
                  <c:v>Mexique</c:v>
                </c:pt>
                <c:pt idx="4">
                  <c:v>Irlande</c:v>
                </c:pt>
                <c:pt idx="5">
                  <c:v>Suède</c:v>
                </c:pt>
                <c:pt idx="6">
                  <c:v>Turquie</c:v>
                </c:pt>
                <c:pt idx="7">
                  <c:v>Canada</c:v>
                </c:pt>
                <c:pt idx="8">
                  <c:v>Pologne</c:v>
                </c:pt>
                <c:pt idx="9">
                  <c:v>Finlande</c:v>
                </c:pt>
                <c:pt idx="10">
                  <c:v>États-Unis</c:v>
                </c:pt>
                <c:pt idx="11">
                  <c:v>Norvège</c:v>
                </c:pt>
                <c:pt idx="12">
                  <c:v>Autriche</c:v>
                </c:pt>
                <c:pt idx="13">
                  <c:v>Suisse</c:v>
                </c:pt>
                <c:pt idx="14">
                  <c:v>R. Tchèque</c:v>
                </c:pt>
                <c:pt idx="15">
                  <c:v>Danemark</c:v>
                </c:pt>
                <c:pt idx="16">
                  <c:v>Grèce</c:v>
                </c:pt>
                <c:pt idx="17">
                  <c:v>Espagne</c:v>
                </c:pt>
                <c:pt idx="18">
                  <c:v>Hongrie</c:v>
                </c:pt>
                <c:pt idx="19">
                  <c:v>Allemagne</c:v>
                </c:pt>
                <c:pt idx="20">
                  <c:v>Roy. Uni</c:v>
                </c:pt>
                <c:pt idx="21">
                  <c:v>R. Slovaque</c:v>
                </c:pt>
                <c:pt idx="22">
                  <c:v>France</c:v>
                </c:pt>
                <c:pt idx="23">
                  <c:v>Luxemb.</c:v>
                </c:pt>
                <c:pt idx="24">
                  <c:v>Pays-Bas</c:v>
                </c:pt>
                <c:pt idx="25">
                  <c:v>Portugal</c:v>
                </c:pt>
                <c:pt idx="26">
                  <c:v>Italie</c:v>
                </c:pt>
                <c:pt idx="27">
                  <c:v>Belgique</c:v>
                </c:pt>
                <c:pt idx="28">
                  <c:v>Corée</c:v>
                </c:pt>
                <c:pt idx="29">
                  <c:v>Japon</c:v>
                </c:pt>
              </c:strCache>
            </c:strRef>
          </c:cat>
          <c:val>
            <c:numRef>
              <c:f>'tri pesticides'!$B$5:$B$34</c:f>
              <c:numCache>
                <c:formatCode>###\ ###\ ###\ ##0.00</c:formatCode>
                <c:ptCount val="30"/>
                <c:pt idx="0">
                  <c:v>2.0266549758877683E-4</c:v>
                </c:pt>
                <c:pt idx="1">
                  <c:v>7.6828208083136208E-3</c:v>
                </c:pt>
                <c:pt idx="2">
                  <c:v>1.9505472233481962E-2</c:v>
                </c:pt>
                <c:pt idx="3">
                  <c:v>3.5942325581395346E-2</c:v>
                </c:pt>
                <c:pt idx="4">
                  <c:v>5.2249822569198009E-2</c:v>
                </c:pt>
                <c:pt idx="5">
                  <c:v>5.3153153153153151E-2</c:v>
                </c:pt>
                <c:pt idx="6">
                  <c:v>5.609975013948524E-2</c:v>
                </c:pt>
                <c:pt idx="7">
                  <c:v>6.4974610974610977E-2</c:v>
                </c:pt>
                <c:pt idx="8">
                  <c:v>6.5352508487363251E-2</c:v>
                </c:pt>
                <c:pt idx="9">
                  <c:v>7.1535745807590465E-2</c:v>
                </c:pt>
                <c:pt idx="10">
                  <c:v>7.7206653491747407E-2</c:v>
                </c:pt>
                <c:pt idx="11">
                  <c:v>7.9054054054054052E-2</c:v>
                </c:pt>
                <c:pt idx="12">
                  <c:v>9.5991418939626108E-2</c:v>
                </c:pt>
                <c:pt idx="13">
                  <c:v>0.1000655737704918</c:v>
                </c:pt>
                <c:pt idx="14">
                  <c:v>0.10117515848790797</c:v>
                </c:pt>
                <c:pt idx="15">
                  <c:v>0.11197373503283121</c:v>
                </c:pt>
                <c:pt idx="16">
                  <c:v>0.12345974398851538</c:v>
                </c:pt>
                <c:pt idx="17">
                  <c:v>0.14029280055115398</c:v>
                </c:pt>
                <c:pt idx="18">
                  <c:v>0.16952592087312415</c:v>
                </c:pt>
                <c:pt idx="19">
                  <c:v>0.17340575455079271</c:v>
                </c:pt>
                <c:pt idx="20">
                  <c:v>0.19352950839820715</c:v>
                </c:pt>
                <c:pt idx="21">
                  <c:v>0.20587326120556415</c:v>
                </c:pt>
                <c:pt idx="22">
                  <c:v>0.27885961649024316</c:v>
                </c:pt>
                <c:pt idx="23">
                  <c:v>0.32635658914728682</c:v>
                </c:pt>
                <c:pt idx="24">
                  <c:v>0.40964285714285714</c:v>
                </c:pt>
                <c:pt idx="25">
                  <c:v>0.42122282608695655</c:v>
                </c:pt>
                <c:pt idx="26">
                  <c:v>0.51957261467265548</c:v>
                </c:pt>
                <c:pt idx="27">
                  <c:v>0.68858940632164534</c:v>
                </c:pt>
                <c:pt idx="28">
                  <c:v>1.2273790536948432</c:v>
                </c:pt>
                <c:pt idx="29">
                  <c:v>1.27830078125</c:v>
                </c:pt>
              </c:numCache>
            </c:numRef>
          </c:val>
        </c:ser>
        <c:axId val="108611840"/>
        <c:axId val="108621824"/>
      </c:barChart>
      <c:catAx>
        <c:axId val="108611840"/>
        <c:scaling>
          <c:orientation val="minMax"/>
        </c:scaling>
        <c:axPos val="b"/>
        <c:numFmt formatCode="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270000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08621824"/>
        <c:crosses val="autoZero"/>
        <c:auto val="1"/>
        <c:lblAlgn val="ctr"/>
        <c:lblOffset val="100"/>
        <c:tickLblSkip val="1"/>
        <c:tickMarkSkip val="1"/>
      </c:catAx>
      <c:valAx>
        <c:axId val="108621824"/>
        <c:scaling>
          <c:orientation val="minMax"/>
        </c:scaling>
        <c:axPos val="l"/>
        <c:numFmt formatCode="###\ ###\ ###\ ##0.00" sourceLinked="1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fr-FR"/>
          </a:p>
        </c:txPr>
        <c:crossAx val="108611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925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fr-FR"/>
    </a:p>
  </c:txPr>
  <c:printSettings>
    <c:headerFooter alignWithMargins="0"/>
    <c:pageMargins b="0.98425196899999956" l="0.78740157499999996" r="0.78740157499999996" t="0.98425196899999956" header="0.49212598450000028" footer="0.49212598450000028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314325</xdr:colOff>
      <xdr:row>3</xdr:row>
      <xdr:rowOff>47625</xdr:rowOff>
    </xdr:from>
    <xdr:to>
      <xdr:col>12</xdr:col>
      <xdr:colOff>285750</xdr:colOff>
      <xdr:row>15</xdr:row>
      <xdr:rowOff>85725</xdr:rowOff>
    </xdr:to>
    <xdr:graphicFrame macro="">
      <xdr:nvGraphicFramePr>
        <xdr:cNvPr id="1127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4</xdr:col>
      <xdr:colOff>352425</xdr:colOff>
      <xdr:row>16</xdr:row>
      <xdr:rowOff>38100</xdr:rowOff>
    </xdr:from>
    <xdr:to>
      <xdr:col>12</xdr:col>
      <xdr:colOff>257175</xdr:colOff>
      <xdr:row>32</xdr:row>
      <xdr:rowOff>85725</xdr:rowOff>
    </xdr:to>
    <xdr:graphicFrame macro="">
      <xdr:nvGraphicFramePr>
        <xdr:cNvPr id="1128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4</xdr:col>
      <xdr:colOff>409575</xdr:colOff>
      <xdr:row>33</xdr:row>
      <xdr:rowOff>104775</xdr:rowOff>
    </xdr:from>
    <xdr:to>
      <xdr:col>12</xdr:col>
      <xdr:colOff>276225</xdr:colOff>
      <xdr:row>50</xdr:row>
      <xdr:rowOff>9525</xdr:rowOff>
    </xdr:to>
    <xdr:graphicFrame macro="">
      <xdr:nvGraphicFramePr>
        <xdr:cNvPr id="1129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304800</xdr:colOff>
      <xdr:row>3</xdr:row>
      <xdr:rowOff>85725</xdr:rowOff>
    </xdr:from>
    <xdr:to>
      <xdr:col>9</xdr:col>
      <xdr:colOff>419100</xdr:colOff>
      <xdr:row>15</xdr:row>
      <xdr:rowOff>133350</xdr:rowOff>
    </xdr:to>
    <xdr:graphicFrame macro="">
      <xdr:nvGraphicFramePr>
        <xdr:cNvPr id="15391" name="Chart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628650</xdr:colOff>
      <xdr:row>3</xdr:row>
      <xdr:rowOff>95250</xdr:rowOff>
    </xdr:from>
    <xdr:to>
      <xdr:col>12</xdr:col>
      <xdr:colOff>723900</xdr:colOff>
      <xdr:row>14</xdr:row>
      <xdr:rowOff>47625</xdr:rowOff>
    </xdr:to>
    <xdr:graphicFrame macro="">
      <xdr:nvGraphicFramePr>
        <xdr:cNvPr id="1743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438150</xdr:colOff>
      <xdr:row>3</xdr:row>
      <xdr:rowOff>95250</xdr:rowOff>
    </xdr:from>
    <xdr:to>
      <xdr:col>9</xdr:col>
      <xdr:colOff>714375</xdr:colOff>
      <xdr:row>16</xdr:row>
      <xdr:rowOff>0</xdr:rowOff>
    </xdr:to>
    <xdr:graphicFrame macro="">
      <xdr:nvGraphicFramePr>
        <xdr:cNvPr id="19487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hilippe/Desktop/DIDIER/2nde%202010/Documents%20Philippe/Ch%20S1%20Stat%20desciptive/Images%20S1/Graphiques%20Ch%20S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Données OCDE"/>
      <sheetName val="salaire min"/>
      <sheetName val="exples distri"/>
      <sheetName val="exples distributions"/>
      <sheetName val="moscou-marrakech"/>
      <sheetName val="graph defectueux"/>
      <sheetName val="seismes Guada"/>
      <sheetName val="IMC"/>
      <sheetName val="ozone"/>
      <sheetName val="TV"/>
      <sheetName val="Chomage"/>
      <sheetName val="Cinema"/>
      <sheetName val="Soleil"/>
      <sheetName val="Pop urbaine"/>
      <sheetName val="avions aout"/>
      <sheetName val="Tabac"/>
      <sheetName val="Eoliennes"/>
      <sheetName val="Energie transport"/>
      <sheetName val="Ampoules Internet"/>
      <sheetName val="Engrais"/>
      <sheetName val="Carburant"/>
      <sheetName val="Sites pollués"/>
      <sheetName val="Nb buts L1"/>
      <sheetName val="Temperature"/>
      <sheetName val="densité pop"/>
      <sheetName val="SalairesH-F"/>
      <sheetName val="Patrimoine"/>
      <sheetName val="précipitations"/>
      <sheetName val="Taux criminalité"/>
      <sheetName val="Ages Inde Allg"/>
      <sheetName val="dist travail"/>
      <sheetName val="precip Paris-Marseille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>
        <row r="3">
          <cell r="B3" t="str">
            <v>Consommation de tabac en grammes par jour</v>
          </cell>
          <cell r="C3" t="str">
            <v>Prix du tabac (indice 100 en 1970)</v>
          </cell>
        </row>
        <row r="4">
          <cell r="B4" t="str">
            <v>en grammes (1)</v>
          </cell>
          <cell r="C4" t="str">
            <v>Indice base 100 en 1970</v>
          </cell>
        </row>
        <row r="54">
          <cell r="A54">
            <v>2000</v>
          </cell>
          <cell r="B54">
            <v>4.47</v>
          </cell>
          <cell r="C54">
            <v>147.06983661011878</v>
          </cell>
        </row>
        <row r="55">
          <cell r="A55">
            <v>2001</v>
          </cell>
          <cell r="B55">
            <v>4.47</v>
          </cell>
          <cell r="C55">
            <v>152.14893562425794</v>
          </cell>
        </row>
        <row r="56">
          <cell r="A56">
            <v>2002</v>
          </cell>
          <cell r="B56">
            <v>4.3</v>
          </cell>
          <cell r="C56">
            <v>161.85421611059431</v>
          </cell>
        </row>
        <row r="57">
          <cell r="A57">
            <v>2003</v>
          </cell>
          <cell r="B57">
            <v>3.77</v>
          </cell>
          <cell r="C57">
            <v>181.27414884589689</v>
          </cell>
        </row>
        <row r="58">
          <cell r="A58">
            <v>2004</v>
          </cell>
          <cell r="B58">
            <v>3.15</v>
          </cell>
          <cell r="C58">
            <v>221.09613543831694</v>
          </cell>
        </row>
        <row r="59">
          <cell r="A59">
            <v>2005</v>
          </cell>
          <cell r="B59">
            <v>3.1</v>
          </cell>
          <cell r="C59">
            <v>218.4</v>
          </cell>
        </row>
        <row r="60">
          <cell r="A60">
            <v>2006</v>
          </cell>
          <cell r="B60">
            <v>3.11</v>
          </cell>
          <cell r="C60">
            <v>215.7</v>
          </cell>
        </row>
        <row r="61">
          <cell r="A61">
            <v>2007</v>
          </cell>
          <cell r="B61">
            <v>3.03</v>
          </cell>
          <cell r="C61">
            <v>218.1</v>
          </cell>
        </row>
        <row r="62">
          <cell r="A62">
            <v>2008</v>
          </cell>
          <cell r="B62">
            <v>2.963675843765917</v>
          </cell>
          <cell r="C62">
            <v>220.41162520780958</v>
          </cell>
        </row>
      </sheetData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0000"/>
  </sheetPr>
  <dimension ref="A1:F39"/>
  <sheetViews>
    <sheetView topLeftCell="A22" workbookViewId="0">
      <selection activeCell="C18" sqref="C18"/>
    </sheetView>
  </sheetViews>
  <sheetFormatPr baseColWidth="10" defaultRowHeight="12.75"/>
  <cols>
    <col min="1" max="1" width="14.7109375" customWidth="1"/>
    <col min="2" max="2" width="14.7109375" style="2" customWidth="1"/>
    <col min="3" max="4" width="14.7109375" customWidth="1"/>
    <col min="5" max="5" width="13.5703125" bestFit="1" customWidth="1"/>
    <col min="6" max="6" width="13.42578125" customWidth="1"/>
    <col min="13" max="14" width="11.42578125" customWidth="1"/>
  </cols>
  <sheetData>
    <row r="1" spans="1:4" ht="15.75">
      <c r="A1" s="1" t="s">
        <v>0</v>
      </c>
    </row>
    <row r="2" spans="1:4">
      <c r="A2" s="22" t="s">
        <v>39</v>
      </c>
    </row>
    <row r="3" spans="1:4">
      <c r="B3" s="23" t="s">
        <v>40</v>
      </c>
      <c r="C3" s="23" t="s">
        <v>40</v>
      </c>
      <c r="D3" s="23" t="s">
        <v>41</v>
      </c>
    </row>
    <row r="4" spans="1:4" ht="63.75">
      <c r="A4" s="3" t="s">
        <v>1</v>
      </c>
      <c r="B4" s="4" t="s">
        <v>38</v>
      </c>
      <c r="C4" s="4" t="s">
        <v>37</v>
      </c>
      <c r="D4" s="4" t="s">
        <v>2</v>
      </c>
    </row>
    <row r="5" spans="1:4">
      <c r="A5" s="5" t="s">
        <v>3</v>
      </c>
      <c r="B5" s="6">
        <v>0.36099999999999999</v>
      </c>
      <c r="C5" s="7">
        <v>39518</v>
      </c>
      <c r="D5" s="15">
        <v>0.17340575455079271</v>
      </c>
    </row>
    <row r="6" spans="1:4">
      <c r="A6" s="5" t="s">
        <v>4</v>
      </c>
      <c r="B6" s="6">
        <v>0.25600000000000001</v>
      </c>
      <c r="C6" s="7">
        <v>41993</v>
      </c>
      <c r="D6" s="15">
        <v>7.6828208083136208E-3</v>
      </c>
    </row>
    <row r="7" spans="1:4">
      <c r="A7" s="5" t="s">
        <v>5</v>
      </c>
      <c r="B7" s="6">
        <v>0.42</v>
      </c>
      <c r="C7" s="31">
        <v>42132</v>
      </c>
      <c r="D7" s="15">
        <v>9.5991418939626108E-2</v>
      </c>
    </row>
    <row r="8" spans="1:4">
      <c r="A8" s="5" t="s">
        <v>6</v>
      </c>
      <c r="B8" s="6">
        <v>0.435</v>
      </c>
      <c r="C8" s="7">
        <v>38872</v>
      </c>
      <c r="D8" s="15">
        <v>0.68858940632164534</v>
      </c>
    </row>
    <row r="9" spans="1:4">
      <c r="A9" s="5" t="s">
        <v>7</v>
      </c>
      <c r="B9" s="6">
        <v>0.31</v>
      </c>
      <c r="C9" s="31">
        <v>40489</v>
      </c>
      <c r="D9" s="15">
        <v>6.4974610974610977E-2</v>
      </c>
    </row>
    <row r="10" spans="1:4">
      <c r="A10" s="5" t="s">
        <v>8</v>
      </c>
      <c r="B10" s="6">
        <v>0.251</v>
      </c>
      <c r="C10" s="7">
        <v>30254</v>
      </c>
      <c r="D10" s="15">
        <v>1.2273790536948432</v>
      </c>
    </row>
    <row r="11" spans="1:4">
      <c r="A11" s="5" t="s">
        <v>9</v>
      </c>
      <c r="B11" s="6">
        <v>0.47599999999999998</v>
      </c>
      <c r="C11" s="7">
        <v>41136</v>
      </c>
      <c r="D11" s="15">
        <v>0.11197373503283121</v>
      </c>
    </row>
    <row r="12" spans="1:4">
      <c r="A12" s="5" t="s">
        <v>10</v>
      </c>
      <c r="B12" s="6">
        <v>0.32300000000000001</v>
      </c>
      <c r="C12" s="7">
        <v>32197</v>
      </c>
      <c r="D12" s="15">
        <v>0.14029280055115398</v>
      </c>
    </row>
    <row r="13" spans="1:4">
      <c r="A13" s="5" t="s">
        <v>11</v>
      </c>
      <c r="B13" s="6">
        <v>0.248</v>
      </c>
      <c r="C13" s="7">
        <v>48043</v>
      </c>
      <c r="D13" s="15">
        <v>7.7206653491747407E-2</v>
      </c>
    </row>
    <row r="14" spans="1:4">
      <c r="A14" s="5" t="s">
        <v>12</v>
      </c>
      <c r="B14" s="6">
        <v>0.42499999999999999</v>
      </c>
      <c r="C14" s="7">
        <v>37642</v>
      </c>
      <c r="D14" s="15">
        <v>7.1535745807590465E-2</v>
      </c>
    </row>
    <row r="15" spans="1:4">
      <c r="A15" s="5" t="s">
        <v>13</v>
      </c>
      <c r="B15" s="6">
        <v>0.42899999999999999</v>
      </c>
      <c r="C15" s="7">
        <v>35133</v>
      </c>
      <c r="D15" s="15">
        <v>0.27885961649024316</v>
      </c>
    </row>
    <row r="16" spans="1:4">
      <c r="A16" s="5" t="s">
        <v>14</v>
      </c>
      <c r="B16" s="6">
        <v>0.309</v>
      </c>
      <c r="C16" s="7">
        <v>26113</v>
      </c>
      <c r="D16" s="15">
        <v>0.12345974398851538</v>
      </c>
    </row>
    <row r="17" spans="1:4">
      <c r="A17" s="5" t="s">
        <v>15</v>
      </c>
      <c r="B17" s="6">
        <v>0.379</v>
      </c>
      <c r="C17" s="7">
        <v>21403</v>
      </c>
      <c r="D17" s="15">
        <v>0.16952592087312415</v>
      </c>
    </row>
    <row r="18" spans="1:4">
      <c r="A18" s="5" t="s">
        <v>16</v>
      </c>
      <c r="B18" s="6">
        <v>0.27600000000000002</v>
      </c>
      <c r="C18" s="7">
        <v>42196</v>
      </c>
      <c r="D18" s="15">
        <v>5.2249822569198009E-2</v>
      </c>
    </row>
    <row r="19" spans="1:4">
      <c r="A19" s="5" t="s">
        <v>17</v>
      </c>
      <c r="B19" s="6">
        <v>0.35199999999999998</v>
      </c>
      <c r="C19" s="7">
        <v>35999</v>
      </c>
      <c r="D19" s="15">
        <v>2.0266549758877683E-4</v>
      </c>
    </row>
    <row r="20" spans="1:4">
      <c r="A20" s="5" t="s">
        <v>18</v>
      </c>
      <c r="B20" s="6">
        <v>0.42899999999999999</v>
      </c>
      <c r="C20" s="7">
        <v>32927</v>
      </c>
      <c r="D20" s="15">
        <v>0.51957261467265548</v>
      </c>
    </row>
    <row r="21" spans="1:4">
      <c r="A21" s="5" t="s">
        <v>19</v>
      </c>
      <c r="B21" s="6">
        <v>0.27600000000000002</v>
      </c>
      <c r="C21" s="7">
        <v>34032</v>
      </c>
      <c r="D21" s="15">
        <v>1.27830078125</v>
      </c>
    </row>
    <row r="22" spans="1:4">
      <c r="A22" s="5" t="s">
        <v>20</v>
      </c>
      <c r="B22" s="6">
        <v>0.371</v>
      </c>
      <c r="C22" s="7">
        <v>89164</v>
      </c>
      <c r="D22" s="15">
        <v>0.32635658914728682</v>
      </c>
    </row>
    <row r="23" spans="1:4">
      <c r="A23" s="5" t="s">
        <v>21</v>
      </c>
      <c r="B23" s="6">
        <v>0.188</v>
      </c>
      <c r="C23" s="7">
        <v>15939</v>
      </c>
      <c r="D23" s="15">
        <v>3.5942325581395346E-2</v>
      </c>
    </row>
    <row r="24" spans="1:4">
      <c r="A24" s="5" t="s">
        <v>22</v>
      </c>
      <c r="B24" s="6">
        <v>0.42899999999999999</v>
      </c>
      <c r="C24" s="7">
        <v>62540</v>
      </c>
      <c r="D24" s="15">
        <v>7.9054054054054052E-2</v>
      </c>
    </row>
    <row r="25" spans="1:4">
      <c r="A25" s="5" t="s">
        <v>23</v>
      </c>
      <c r="B25" s="6">
        <v>0.315</v>
      </c>
      <c r="C25" s="7">
        <v>30198</v>
      </c>
      <c r="D25" s="15">
        <v>1.9505472233481962E-2</v>
      </c>
    </row>
    <row r="26" spans="1:4">
      <c r="A26" s="5" t="s">
        <v>24</v>
      </c>
      <c r="B26" s="6">
        <v>0.38700000000000001</v>
      </c>
      <c r="C26" s="7">
        <v>42838</v>
      </c>
      <c r="D26" s="15">
        <v>0.40964285714285714</v>
      </c>
    </row>
    <row r="27" spans="1:4">
      <c r="A27" s="5" t="s">
        <v>25</v>
      </c>
      <c r="B27" s="6">
        <v>0.317</v>
      </c>
      <c r="C27" s="7">
        <v>21119</v>
      </c>
      <c r="D27" s="15">
        <v>6.5352508487363251E-2</v>
      </c>
    </row>
    <row r="28" spans="1:4">
      <c r="A28" s="5" t="s">
        <v>26</v>
      </c>
      <c r="B28" s="6">
        <v>0.313</v>
      </c>
      <c r="C28" s="7">
        <v>25336</v>
      </c>
      <c r="D28" s="15">
        <v>0.42122282608695655</v>
      </c>
    </row>
    <row r="29" spans="1:4">
      <c r="A29" s="5" t="s">
        <v>27</v>
      </c>
      <c r="B29" s="6">
        <v>0.28299999999999997</v>
      </c>
      <c r="C29" s="7">
        <v>24035</v>
      </c>
      <c r="D29" s="15">
        <v>0.20587326120556415</v>
      </c>
    </row>
    <row r="30" spans="1:4">
      <c r="A30" s="5" t="s">
        <v>28</v>
      </c>
      <c r="B30" s="6">
        <v>0.34200000000000003</v>
      </c>
      <c r="C30" s="7">
        <v>26389</v>
      </c>
      <c r="D30" s="15">
        <v>0.10117515848790797</v>
      </c>
    </row>
    <row r="31" spans="1:4">
      <c r="A31" s="5" t="s">
        <v>29</v>
      </c>
      <c r="B31" s="6">
        <v>0.34899999999999998</v>
      </c>
      <c r="C31" s="7">
        <v>35642</v>
      </c>
      <c r="D31" s="15">
        <v>0.19352950839820715</v>
      </c>
    </row>
    <row r="32" spans="1:4">
      <c r="A32" s="5" t="s">
        <v>30</v>
      </c>
      <c r="B32" s="6">
        <v>0.45500000000000002</v>
      </c>
      <c r="C32" s="31">
        <v>41436</v>
      </c>
      <c r="D32" s="15">
        <v>5.3153153153153151E-2</v>
      </c>
    </row>
    <row r="33" spans="1:6">
      <c r="A33" s="5" t="s">
        <v>31</v>
      </c>
      <c r="B33" s="6">
        <v>0.28100000000000003</v>
      </c>
      <c r="C33" s="7">
        <v>51224</v>
      </c>
      <c r="D33" s="15">
        <v>0.1000655737704918</v>
      </c>
    </row>
    <row r="34" spans="1:6">
      <c r="A34" s="5" t="s">
        <v>32</v>
      </c>
      <c r="B34" s="6">
        <v>0.25700000000000001</v>
      </c>
      <c r="C34" s="7">
        <v>17468</v>
      </c>
      <c r="D34" s="15">
        <v>5.609975013948524E-2</v>
      </c>
    </row>
    <row r="35" spans="1:6">
      <c r="A35" s="8"/>
    </row>
    <row r="36" spans="1:6">
      <c r="A36" s="16" t="s">
        <v>33</v>
      </c>
      <c r="B36" s="17">
        <f>AVERAGE(B5:B34)</f>
        <v>0.34140000000000009</v>
      </c>
      <c r="C36" s="18">
        <f>AVERAGE(C5:C34)</f>
        <v>36780.23333333333</v>
      </c>
      <c r="D36" s="18">
        <f>AVERAGE(D5:D34)</f>
        <v>0.23827254011342275</v>
      </c>
      <c r="E36" s="11"/>
      <c r="F36" s="11"/>
    </row>
    <row r="37" spans="1:6">
      <c r="A37" s="5" t="s">
        <v>34</v>
      </c>
      <c r="B37" s="19">
        <f>MEDIAN(B5:B34)</f>
        <v>0.33250000000000002</v>
      </c>
      <c r="C37" s="18">
        <f>MEDIAN(C5:C34)</f>
        <v>35820.5</v>
      </c>
      <c r="D37" s="18">
        <f>MEDIAN(D5:D34)</f>
        <v>0.10657444676036959</v>
      </c>
      <c r="E37" s="11"/>
      <c r="F37" s="11"/>
    </row>
    <row r="38" spans="1:6">
      <c r="A38" s="5" t="s">
        <v>35</v>
      </c>
      <c r="B38" s="20">
        <f>QUARTILE(B5:B34,1)</f>
        <v>0.28150000000000003</v>
      </c>
      <c r="C38" s="21">
        <f>QUARTILE(C5:C34,1)</f>
        <v>27341.25</v>
      </c>
      <c r="D38" s="21">
        <f>QUARTILE(D5:D34,1)</f>
        <v>6.5069085352799039E-2</v>
      </c>
      <c r="E38" s="14"/>
      <c r="F38" s="14"/>
    </row>
    <row r="39" spans="1:6">
      <c r="A39" s="5" t="s">
        <v>36</v>
      </c>
      <c r="B39" s="20">
        <f>QUARTILE(B5:B34,3)</f>
        <v>0.41175</v>
      </c>
      <c r="C39" s="21">
        <f>QUARTILE(C5:C34,3)</f>
        <v>41853.75</v>
      </c>
      <c r="D39" s="21">
        <f>QUARTILE(D5:D34,3)</f>
        <v>0.2606130276690734</v>
      </c>
    </row>
  </sheetData>
  <sheetProtection formatCells="0" formatColumns="0" formatRows="0"/>
  <conditionalFormatting sqref="D5:D34">
    <cfRule type="expression" dxfId="1" priority="1" stopIfTrue="1">
      <formula>INT(ROW()/2)=ROW()/2</formula>
    </cfRule>
  </conditionalFormatting>
  <pageMargins left="0.78740157499999996" right="0.78740157499999996" top="0.984251969" bottom="0.984251969" header="0.4921259845" footer="0.492125984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00"/>
  </sheetPr>
  <dimension ref="A1:F38"/>
  <sheetViews>
    <sheetView topLeftCell="A10" workbookViewId="0">
      <selection activeCell="D26" sqref="D26"/>
    </sheetView>
  </sheetViews>
  <sheetFormatPr baseColWidth="10" defaultRowHeight="12.75"/>
  <cols>
    <col min="1" max="1" width="14.7109375" customWidth="1"/>
    <col min="2" max="2" width="14.7109375" style="2" customWidth="1"/>
    <col min="3" max="4" width="14.7109375" customWidth="1"/>
    <col min="5" max="5" width="13.5703125" bestFit="1" customWidth="1"/>
    <col min="6" max="6" width="13.42578125" customWidth="1"/>
  </cols>
  <sheetData>
    <row r="1" spans="1:2" ht="15.75">
      <c r="A1" s="1" t="s">
        <v>0</v>
      </c>
    </row>
    <row r="2" spans="1:2">
      <c r="A2" t="s">
        <v>42</v>
      </c>
    </row>
    <row r="4" spans="1:2" ht="63.75">
      <c r="A4" s="3" t="s">
        <v>1</v>
      </c>
      <c r="B4" s="4" t="s">
        <v>37</v>
      </c>
    </row>
    <row r="5" spans="1:2">
      <c r="A5" s="5" t="s">
        <v>21</v>
      </c>
      <c r="B5" s="7">
        <v>15939</v>
      </c>
    </row>
    <row r="6" spans="1:2">
      <c r="A6" s="5" t="s">
        <v>32</v>
      </c>
      <c r="B6" s="7">
        <v>17468</v>
      </c>
    </row>
    <row r="7" spans="1:2">
      <c r="A7" s="5" t="s">
        <v>25</v>
      </c>
      <c r="B7" s="7">
        <v>21119</v>
      </c>
    </row>
    <row r="8" spans="1:2">
      <c r="A8" s="5" t="s">
        <v>15</v>
      </c>
      <c r="B8" s="7">
        <v>21403</v>
      </c>
    </row>
    <row r="9" spans="1:2">
      <c r="A9" s="5" t="s">
        <v>27</v>
      </c>
      <c r="B9" s="7">
        <v>24035</v>
      </c>
    </row>
    <row r="10" spans="1:2">
      <c r="A10" s="5" t="s">
        <v>26</v>
      </c>
      <c r="B10" s="7">
        <v>25336</v>
      </c>
    </row>
    <row r="11" spans="1:2">
      <c r="A11" s="5" t="s">
        <v>14</v>
      </c>
      <c r="B11" s="7">
        <v>26113</v>
      </c>
    </row>
    <row r="12" spans="1:2">
      <c r="A12" s="5" t="s">
        <v>28</v>
      </c>
      <c r="B12" s="7">
        <v>26389</v>
      </c>
    </row>
    <row r="13" spans="1:2">
      <c r="A13" s="5" t="s">
        <v>23</v>
      </c>
      <c r="B13" s="7">
        <v>30198</v>
      </c>
    </row>
    <row r="14" spans="1:2">
      <c r="A14" s="5" t="s">
        <v>8</v>
      </c>
      <c r="B14" s="7">
        <v>30254</v>
      </c>
    </row>
    <row r="15" spans="1:2">
      <c r="A15" s="5" t="s">
        <v>10</v>
      </c>
      <c r="B15" s="7">
        <v>32197</v>
      </c>
    </row>
    <row r="16" spans="1:2">
      <c r="A16" s="5" t="s">
        <v>18</v>
      </c>
      <c r="B16" s="7">
        <v>32927</v>
      </c>
    </row>
    <row r="17" spans="1:2">
      <c r="A17" s="5" t="s">
        <v>19</v>
      </c>
      <c r="B17" s="7">
        <v>34032</v>
      </c>
    </row>
    <row r="18" spans="1:2">
      <c r="A18" s="5" t="s">
        <v>13</v>
      </c>
      <c r="B18" s="7">
        <v>35133</v>
      </c>
    </row>
    <row r="19" spans="1:2">
      <c r="A19" s="5" t="s">
        <v>29</v>
      </c>
      <c r="B19" s="7">
        <v>35642</v>
      </c>
    </row>
    <row r="20" spans="1:2">
      <c r="A20" s="5" t="s">
        <v>17</v>
      </c>
      <c r="B20" s="7">
        <v>35999</v>
      </c>
    </row>
    <row r="21" spans="1:2">
      <c r="A21" s="5" t="s">
        <v>12</v>
      </c>
      <c r="B21" s="7">
        <v>37642</v>
      </c>
    </row>
    <row r="22" spans="1:2">
      <c r="A22" s="5" t="s">
        <v>6</v>
      </c>
      <c r="B22" s="7">
        <v>38872</v>
      </c>
    </row>
    <row r="23" spans="1:2">
      <c r="A23" s="5" t="s">
        <v>3</v>
      </c>
      <c r="B23" s="7">
        <v>39518</v>
      </c>
    </row>
    <row r="24" spans="1:2">
      <c r="A24" s="5" t="s">
        <v>7</v>
      </c>
      <c r="B24" s="7">
        <v>40489</v>
      </c>
    </row>
    <row r="25" spans="1:2">
      <c r="A25" s="5" t="s">
        <v>9</v>
      </c>
      <c r="B25" s="7">
        <v>41136</v>
      </c>
    </row>
    <row r="26" spans="1:2">
      <c r="A26" s="32" t="s">
        <v>30</v>
      </c>
      <c r="B26" s="33">
        <v>41436</v>
      </c>
    </row>
    <row r="27" spans="1:2">
      <c r="A27" s="5" t="s">
        <v>4</v>
      </c>
      <c r="B27" s="7">
        <v>41993</v>
      </c>
    </row>
    <row r="28" spans="1:2">
      <c r="A28" s="34" t="s">
        <v>5</v>
      </c>
      <c r="B28" s="31">
        <v>42132</v>
      </c>
    </row>
    <row r="29" spans="1:2">
      <c r="A29" s="5" t="s">
        <v>16</v>
      </c>
      <c r="B29" s="7">
        <v>42196</v>
      </c>
    </row>
    <row r="30" spans="1:2">
      <c r="A30" s="5" t="s">
        <v>24</v>
      </c>
      <c r="B30" s="7">
        <v>42838</v>
      </c>
    </row>
    <row r="31" spans="1:2">
      <c r="A31" s="5" t="s">
        <v>11</v>
      </c>
      <c r="B31" s="7">
        <v>48043</v>
      </c>
    </row>
    <row r="32" spans="1:2">
      <c r="A32" s="5" t="s">
        <v>31</v>
      </c>
      <c r="B32" s="7">
        <v>51224</v>
      </c>
    </row>
    <row r="33" spans="1:6">
      <c r="A33" s="5" t="s">
        <v>22</v>
      </c>
      <c r="B33" s="7">
        <v>62540</v>
      </c>
    </row>
    <row r="34" spans="1:6">
      <c r="A34" s="5" t="s">
        <v>20</v>
      </c>
      <c r="B34" s="7">
        <v>89164</v>
      </c>
    </row>
    <row r="35" spans="1:6">
      <c r="A35" s="8"/>
    </row>
    <row r="36" spans="1:6">
      <c r="A36" s="9"/>
      <c r="B36" s="10"/>
      <c r="C36" s="11"/>
      <c r="D36" s="11"/>
    </row>
    <row r="37" spans="1:6">
      <c r="A37" s="12"/>
      <c r="B37" s="13"/>
      <c r="C37" s="11"/>
      <c r="D37" s="11"/>
    </row>
    <row r="38" spans="1:6">
      <c r="A38" s="12"/>
      <c r="B38" s="14"/>
      <c r="C38" s="14"/>
      <c r="D38" s="14"/>
      <c r="E38" s="14"/>
      <c r="F38" s="14"/>
    </row>
  </sheetData>
  <sheetProtection formatCells="0" formatColumns="0" formatRows="0"/>
  <pageMargins left="0.78740157499999996" right="0.78740157499999996" top="0.984251969" bottom="0.984251969" header="0.4921259845" footer="0.4921259845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tabColor rgb="FF92D050"/>
  </sheetPr>
  <dimension ref="A1:N38"/>
  <sheetViews>
    <sheetView topLeftCell="A2" workbookViewId="0">
      <selection activeCell="G15" sqref="G15"/>
    </sheetView>
  </sheetViews>
  <sheetFormatPr baseColWidth="10" defaultRowHeight="12.75"/>
  <cols>
    <col min="1" max="1" width="14.7109375" customWidth="1"/>
    <col min="2" max="2" width="14.7109375" style="2" customWidth="1"/>
    <col min="3" max="4" width="14.7109375" customWidth="1"/>
    <col min="5" max="5" width="13.5703125" bestFit="1" customWidth="1"/>
    <col min="6" max="6" width="13.42578125" customWidth="1"/>
    <col min="14" max="14" width="11.42578125" style="24"/>
  </cols>
  <sheetData>
    <row r="1" spans="1:2" ht="15.75">
      <c r="A1" s="1" t="s">
        <v>0</v>
      </c>
    </row>
    <row r="2" spans="1:2">
      <c r="A2" t="s">
        <v>43</v>
      </c>
    </row>
    <row r="4" spans="1:2" ht="51">
      <c r="A4" s="3" t="s">
        <v>1</v>
      </c>
      <c r="B4" s="4" t="s">
        <v>38</v>
      </c>
    </row>
    <row r="5" spans="1:2">
      <c r="A5" s="25" t="s">
        <v>21</v>
      </c>
      <c r="B5" s="26">
        <v>0.188</v>
      </c>
    </row>
    <row r="6" spans="1:2">
      <c r="A6" s="27" t="s">
        <v>11</v>
      </c>
      <c r="B6" s="28">
        <v>0.248</v>
      </c>
    </row>
    <row r="7" spans="1:2">
      <c r="A7" s="27" t="s">
        <v>8</v>
      </c>
      <c r="B7" s="28">
        <v>0.251</v>
      </c>
    </row>
    <row r="8" spans="1:2">
      <c r="A8" s="27" t="s">
        <v>4</v>
      </c>
      <c r="B8" s="28">
        <v>0.25600000000000001</v>
      </c>
    </row>
    <row r="9" spans="1:2">
      <c r="A9" s="27" t="s">
        <v>32</v>
      </c>
      <c r="B9" s="28">
        <v>0.25700000000000001</v>
      </c>
    </row>
    <row r="10" spans="1:2">
      <c r="A10" s="27" t="s">
        <v>16</v>
      </c>
      <c r="B10" s="28">
        <v>0.27600000000000002</v>
      </c>
    </row>
    <row r="11" spans="1:2">
      <c r="A11" s="27" t="s">
        <v>19</v>
      </c>
      <c r="B11" s="28">
        <v>0.27600000000000002</v>
      </c>
    </row>
    <row r="12" spans="1:2">
      <c r="A12" s="27" t="s">
        <v>31</v>
      </c>
      <c r="B12" s="28">
        <v>0.28100000000000003</v>
      </c>
    </row>
    <row r="13" spans="1:2">
      <c r="A13" s="27" t="s">
        <v>27</v>
      </c>
      <c r="B13" s="28">
        <v>0.28299999999999997</v>
      </c>
    </row>
    <row r="14" spans="1:2">
      <c r="A14" s="27" t="s">
        <v>14</v>
      </c>
      <c r="B14" s="28">
        <v>0.309</v>
      </c>
    </row>
    <row r="15" spans="1:2">
      <c r="A15" s="27" t="s">
        <v>7</v>
      </c>
      <c r="B15" s="28">
        <v>0.31</v>
      </c>
    </row>
    <row r="16" spans="1:2">
      <c r="A16" s="27" t="s">
        <v>26</v>
      </c>
      <c r="B16" s="28">
        <v>0.313</v>
      </c>
    </row>
    <row r="17" spans="1:2">
      <c r="A17" s="27" t="s">
        <v>23</v>
      </c>
      <c r="B17" s="28">
        <v>0.315</v>
      </c>
    </row>
    <row r="18" spans="1:2">
      <c r="A18" s="27" t="s">
        <v>25</v>
      </c>
      <c r="B18" s="28">
        <v>0.317</v>
      </c>
    </row>
    <row r="19" spans="1:2">
      <c r="A19" s="27" t="s">
        <v>10</v>
      </c>
      <c r="B19" s="28">
        <v>0.32300000000000001</v>
      </c>
    </row>
    <row r="20" spans="1:2">
      <c r="A20" s="27" t="s">
        <v>28</v>
      </c>
      <c r="B20" s="28">
        <v>0.34200000000000003</v>
      </c>
    </row>
    <row r="21" spans="1:2">
      <c r="A21" s="27" t="s">
        <v>29</v>
      </c>
      <c r="B21" s="28">
        <v>0.34899999999999998</v>
      </c>
    </row>
    <row r="22" spans="1:2">
      <c r="A22" s="27" t="s">
        <v>17</v>
      </c>
      <c r="B22" s="28">
        <v>0.35199999999999998</v>
      </c>
    </row>
    <row r="23" spans="1:2">
      <c r="A23" s="27" t="s">
        <v>3</v>
      </c>
      <c r="B23" s="28">
        <v>0.36099999999999999</v>
      </c>
    </row>
    <row r="24" spans="1:2">
      <c r="A24" s="27" t="s">
        <v>20</v>
      </c>
      <c r="B24" s="28">
        <v>0.371</v>
      </c>
    </row>
    <row r="25" spans="1:2">
      <c r="A25" s="27" t="s">
        <v>15</v>
      </c>
      <c r="B25" s="28">
        <v>0.379</v>
      </c>
    </row>
    <row r="26" spans="1:2">
      <c r="A26" s="27" t="s">
        <v>24</v>
      </c>
      <c r="B26" s="28">
        <v>0.38700000000000001</v>
      </c>
    </row>
    <row r="27" spans="1:2">
      <c r="A27" s="27" t="s">
        <v>5</v>
      </c>
      <c r="B27" s="28">
        <v>0.42</v>
      </c>
    </row>
    <row r="28" spans="1:2">
      <c r="A28" s="27" t="s">
        <v>12</v>
      </c>
      <c r="B28" s="28">
        <v>0.42499999999999999</v>
      </c>
    </row>
    <row r="29" spans="1:2">
      <c r="A29" s="27" t="s">
        <v>13</v>
      </c>
      <c r="B29" s="28">
        <v>0.42899999999999999</v>
      </c>
    </row>
    <row r="30" spans="1:2">
      <c r="A30" s="27" t="s">
        <v>18</v>
      </c>
      <c r="B30" s="28">
        <v>0.42899999999999999</v>
      </c>
    </row>
    <row r="31" spans="1:2">
      <c r="A31" s="27" t="s">
        <v>22</v>
      </c>
      <c r="B31" s="28">
        <v>0.42899999999999999</v>
      </c>
    </row>
    <row r="32" spans="1:2">
      <c r="A32" s="27" t="s">
        <v>6</v>
      </c>
      <c r="B32" s="28">
        <v>0.435</v>
      </c>
    </row>
    <row r="33" spans="1:6">
      <c r="A33" s="27" t="s">
        <v>30</v>
      </c>
      <c r="B33" s="28">
        <v>0.45500000000000002</v>
      </c>
    </row>
    <row r="34" spans="1:6">
      <c r="A34" s="29" t="s">
        <v>9</v>
      </c>
      <c r="B34" s="30">
        <v>0.47599999999999998</v>
      </c>
    </row>
    <row r="35" spans="1:6">
      <c r="A35" s="8"/>
    </row>
    <row r="36" spans="1:6">
      <c r="A36" s="9"/>
      <c r="B36" s="10"/>
      <c r="C36" s="11"/>
      <c r="D36" s="11"/>
    </row>
    <row r="37" spans="1:6">
      <c r="A37" s="12"/>
      <c r="B37" s="13"/>
      <c r="C37" s="11"/>
      <c r="D37" s="11"/>
    </row>
    <row r="38" spans="1:6">
      <c r="A38" s="12"/>
      <c r="B38" s="14"/>
      <c r="C38" s="14"/>
      <c r="D38" s="14"/>
      <c r="E38" s="14"/>
      <c r="F38" s="14"/>
    </row>
  </sheetData>
  <sheetProtection formatColumns="0" formatRows="0"/>
  <pageMargins left="0.78740157499999996" right="0.78740157499999996" top="0.984251969" bottom="0.984251969" header="0.4921259845" footer="0.4921259845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tabColor rgb="FF00B0F0"/>
  </sheetPr>
  <dimension ref="A1:F38"/>
  <sheetViews>
    <sheetView tabSelected="1" topLeftCell="A11" workbookViewId="0">
      <selection activeCell="F26" sqref="F26"/>
    </sheetView>
  </sheetViews>
  <sheetFormatPr baseColWidth="10" defaultRowHeight="12.75"/>
  <cols>
    <col min="1" max="1" width="14.7109375" customWidth="1"/>
    <col min="2" max="2" width="14.7109375" style="2" customWidth="1"/>
    <col min="3" max="4" width="14.7109375" customWidth="1"/>
    <col min="5" max="5" width="13.5703125" bestFit="1" customWidth="1"/>
    <col min="6" max="6" width="13.42578125" customWidth="1"/>
  </cols>
  <sheetData>
    <row r="1" spans="1:2" ht="15.75">
      <c r="A1" s="1" t="s">
        <v>0</v>
      </c>
    </row>
    <row r="2" spans="1:2">
      <c r="A2" t="s">
        <v>43</v>
      </c>
    </row>
    <row r="4" spans="1:2" ht="51">
      <c r="A4" s="3" t="s">
        <v>1</v>
      </c>
      <c r="B4" s="4" t="s">
        <v>2</v>
      </c>
    </row>
    <row r="5" spans="1:2">
      <c r="A5" s="5" t="s">
        <v>17</v>
      </c>
      <c r="B5" s="15">
        <v>2.0266549758877683E-4</v>
      </c>
    </row>
    <row r="6" spans="1:2">
      <c r="A6" s="5" t="s">
        <v>4</v>
      </c>
      <c r="B6" s="15">
        <v>7.6828208083136208E-3</v>
      </c>
    </row>
    <row r="7" spans="1:2">
      <c r="A7" s="5" t="s">
        <v>23</v>
      </c>
      <c r="B7" s="15">
        <v>1.9505472233481962E-2</v>
      </c>
    </row>
    <row r="8" spans="1:2">
      <c r="A8" s="5" t="s">
        <v>21</v>
      </c>
      <c r="B8" s="15">
        <v>3.5942325581395346E-2</v>
      </c>
    </row>
    <row r="9" spans="1:2">
      <c r="A9" s="5" t="s">
        <v>16</v>
      </c>
      <c r="B9" s="15">
        <v>5.2249822569198009E-2</v>
      </c>
    </row>
    <row r="10" spans="1:2">
      <c r="A10" s="5" t="s">
        <v>30</v>
      </c>
      <c r="B10" s="15">
        <v>5.3153153153153151E-2</v>
      </c>
    </row>
    <row r="11" spans="1:2">
      <c r="A11" s="5" t="s">
        <v>32</v>
      </c>
      <c r="B11" s="15">
        <v>5.609975013948524E-2</v>
      </c>
    </row>
    <row r="12" spans="1:2">
      <c r="A12" s="5" t="s">
        <v>7</v>
      </c>
      <c r="B12" s="15">
        <v>6.4974610974610977E-2</v>
      </c>
    </row>
    <row r="13" spans="1:2">
      <c r="A13" s="5" t="s">
        <v>25</v>
      </c>
      <c r="B13" s="15">
        <v>6.5352508487363251E-2</v>
      </c>
    </row>
    <row r="14" spans="1:2">
      <c r="A14" s="5" t="s">
        <v>12</v>
      </c>
      <c r="B14" s="15">
        <v>7.1535745807590465E-2</v>
      </c>
    </row>
    <row r="15" spans="1:2">
      <c r="A15" s="5" t="s">
        <v>11</v>
      </c>
      <c r="B15" s="15">
        <v>7.7206653491747407E-2</v>
      </c>
    </row>
    <row r="16" spans="1:2">
      <c r="A16" s="5" t="s">
        <v>22</v>
      </c>
      <c r="B16" s="15">
        <v>7.9054054054054052E-2</v>
      </c>
    </row>
    <row r="17" spans="1:2">
      <c r="A17" s="5" t="s">
        <v>5</v>
      </c>
      <c r="B17" s="15">
        <v>9.5991418939626108E-2</v>
      </c>
    </row>
    <row r="18" spans="1:2">
      <c r="A18" s="5" t="s">
        <v>31</v>
      </c>
      <c r="B18" s="15">
        <v>0.1000655737704918</v>
      </c>
    </row>
    <row r="19" spans="1:2">
      <c r="A19" s="5" t="s">
        <v>28</v>
      </c>
      <c r="B19" s="15">
        <v>0.10117515848790797</v>
      </c>
    </row>
    <row r="20" spans="1:2">
      <c r="A20" s="5" t="s">
        <v>9</v>
      </c>
      <c r="B20" s="15">
        <v>0.11197373503283121</v>
      </c>
    </row>
    <row r="21" spans="1:2">
      <c r="A21" s="5" t="s">
        <v>14</v>
      </c>
      <c r="B21" s="15">
        <v>0.12345974398851538</v>
      </c>
    </row>
    <row r="22" spans="1:2">
      <c r="A22" s="5" t="s">
        <v>10</v>
      </c>
      <c r="B22" s="15">
        <v>0.14029280055115398</v>
      </c>
    </row>
    <row r="23" spans="1:2">
      <c r="A23" s="5" t="s">
        <v>15</v>
      </c>
      <c r="B23" s="15">
        <v>0.16952592087312415</v>
      </c>
    </row>
    <row r="24" spans="1:2">
      <c r="A24" s="5" t="s">
        <v>3</v>
      </c>
      <c r="B24" s="15">
        <v>0.17340575455079271</v>
      </c>
    </row>
    <row r="25" spans="1:2">
      <c r="A25" s="5" t="s">
        <v>29</v>
      </c>
      <c r="B25" s="15">
        <v>0.19352950839820715</v>
      </c>
    </row>
    <row r="26" spans="1:2">
      <c r="A26" s="5" t="s">
        <v>27</v>
      </c>
      <c r="B26" s="15">
        <v>0.20587326120556415</v>
      </c>
    </row>
    <row r="27" spans="1:2">
      <c r="A27" s="5" t="s">
        <v>13</v>
      </c>
      <c r="B27" s="15">
        <v>0.27885961649024316</v>
      </c>
    </row>
    <row r="28" spans="1:2">
      <c r="A28" s="5" t="s">
        <v>20</v>
      </c>
      <c r="B28" s="15">
        <v>0.32635658914728682</v>
      </c>
    </row>
    <row r="29" spans="1:2">
      <c r="A29" s="5" t="s">
        <v>24</v>
      </c>
      <c r="B29" s="15">
        <v>0.40964285714285714</v>
      </c>
    </row>
    <row r="30" spans="1:2">
      <c r="A30" s="5" t="s">
        <v>26</v>
      </c>
      <c r="B30" s="15">
        <v>0.42122282608695655</v>
      </c>
    </row>
    <row r="31" spans="1:2">
      <c r="A31" s="5" t="s">
        <v>18</v>
      </c>
      <c r="B31" s="15">
        <v>0.51957261467265548</v>
      </c>
    </row>
    <row r="32" spans="1:2">
      <c r="A32" s="5" t="s">
        <v>6</v>
      </c>
      <c r="B32" s="15">
        <v>0.68858940632164534</v>
      </c>
    </row>
    <row r="33" spans="1:6">
      <c r="A33" s="5" t="s">
        <v>8</v>
      </c>
      <c r="B33" s="15">
        <v>1.2273790536948432</v>
      </c>
    </row>
    <row r="34" spans="1:6">
      <c r="A34" s="5" t="s">
        <v>19</v>
      </c>
      <c r="B34" s="15">
        <v>1.27830078125</v>
      </c>
    </row>
    <row r="35" spans="1:6">
      <c r="A35" s="8"/>
    </row>
    <row r="36" spans="1:6">
      <c r="A36" s="9"/>
      <c r="B36" s="10"/>
      <c r="C36" s="11"/>
      <c r="D36" s="11"/>
    </row>
    <row r="37" spans="1:6">
      <c r="A37" s="12"/>
      <c r="B37" s="13"/>
      <c r="C37" s="11"/>
      <c r="D37" s="11"/>
    </row>
    <row r="38" spans="1:6">
      <c r="A38" s="12"/>
      <c r="B38" s="14"/>
      <c r="C38" s="14"/>
      <c r="D38" s="14"/>
      <c r="E38" s="14"/>
      <c r="F38" s="14"/>
    </row>
  </sheetData>
  <sheetProtection formatCells="0" formatColumns="0" formatRows="0"/>
  <conditionalFormatting sqref="B5:B34">
    <cfRule type="expression" dxfId="0" priority="1" stopIfTrue="1">
      <formula>INT(ROW()/2)=ROW()/2</formula>
    </cfRule>
  </conditionalFormatting>
  <pageMargins left="0.78740157499999996" right="0.78740157499999996" top="0.984251969" bottom="0.984251969" header="0.4921259845" footer="0.4921259845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Données OCDE</vt:lpstr>
      <vt:lpstr>tri PIB</vt:lpstr>
      <vt:lpstr>tri recettes fiscales</vt:lpstr>
      <vt:lpstr>tri pesticides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</dc:creator>
  <cp:lastModifiedBy>Daniel</cp:lastModifiedBy>
  <dcterms:created xsi:type="dcterms:W3CDTF">2010-07-05T17:13:57Z</dcterms:created>
  <dcterms:modified xsi:type="dcterms:W3CDTF">2014-05-12T20:31:12Z</dcterms:modified>
</cp:coreProperties>
</file>