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5865" windowHeight="3390"/>
  </bookViews>
  <sheets>
    <sheet name="France" sheetId="7" r:id="rId1"/>
    <sheet name="USA" sheetId="8" r:id="rId2"/>
    <sheet name="Diagrammes" sheetId="6" r:id="rId3"/>
  </sheets>
  <calcPr calcId="124519"/>
</workbook>
</file>

<file path=xl/calcChain.xml><?xml version="1.0" encoding="utf-8"?>
<calcChain xmlns="http://schemas.openxmlformats.org/spreadsheetml/2006/main">
  <c r="I8" i="8"/>
  <c r="I4"/>
  <c r="H8" i="7"/>
  <c r="H4"/>
  <c r="I11" i="8"/>
  <c r="I10"/>
  <c r="I6"/>
  <c r="H11" i="7"/>
  <c r="I9"/>
  <c r="H7"/>
  <c r="H9" s="1"/>
  <c r="H5"/>
  <c r="H10"/>
  <c r="H6"/>
  <c r="B13" i="6"/>
  <c r="G13"/>
  <c r="B14"/>
  <c r="G14"/>
  <c r="B15"/>
  <c r="G15"/>
  <c r="B16"/>
  <c r="G16"/>
  <c r="B17"/>
  <c r="G17"/>
</calcChain>
</file>

<file path=xl/sharedStrings.xml><?xml version="1.0" encoding="utf-8"?>
<sst xmlns="http://schemas.openxmlformats.org/spreadsheetml/2006/main" count="110" uniqueCount="87">
  <si>
    <t>min</t>
  </si>
  <si>
    <t>Q1</t>
  </si>
  <si>
    <t>Q3</t>
  </si>
  <si>
    <t>max</t>
  </si>
  <si>
    <t>médiane</t>
  </si>
  <si>
    <t>France</t>
  </si>
  <si>
    <t>USA</t>
  </si>
  <si>
    <t>N° d'ordre</t>
  </si>
  <si>
    <t>Noms des présidents
 français</t>
  </si>
  <si>
    <r>
      <t>Age de la 1</t>
    </r>
    <r>
      <rPr>
        <b/>
        <vertAlign val="superscript"/>
        <sz val="14"/>
        <rFont val="Geneva"/>
      </rPr>
      <t>re</t>
    </r>
    <r>
      <rPr>
        <b/>
        <sz val="14"/>
        <rFont val="Geneva"/>
      </rPr>
      <t xml:space="preserve"> 
investiture</t>
    </r>
  </si>
  <si>
    <t>Série 
ordonnée</t>
  </si>
  <si>
    <t>Rang</t>
  </si>
  <si>
    <t>Adolphe THIERS</t>
  </si>
  <si>
    <t>"à la main"</t>
  </si>
  <si>
    <t>Patrice MAC-MAHON</t>
  </si>
  <si>
    <r>
      <t>âge de la 1</t>
    </r>
    <r>
      <rPr>
        <b/>
        <vertAlign val="superscript"/>
        <sz val="14"/>
        <rFont val="Geneva"/>
      </rPr>
      <t>re</t>
    </r>
    <r>
      <rPr>
        <b/>
        <sz val="14"/>
        <rFont val="Geneva"/>
      </rPr>
      <t xml:space="preserve"> investiture en France</t>
    </r>
  </si>
  <si>
    <t>Jules GREVY</t>
  </si>
  <si>
    <t>Sadi CARNOT</t>
  </si>
  <si>
    <t>moyenne</t>
  </si>
  <si>
    <t>Jean CASIMIR-PERIER</t>
  </si>
  <si>
    <t>Félix FAURE</t>
  </si>
  <si>
    <t>Emile LOUBET</t>
  </si>
  <si>
    <t>écart interquartile</t>
  </si>
  <si>
    <t>Armand FALLIERES</t>
  </si>
  <si>
    <t>écart type</t>
  </si>
  <si>
    <t>Raymond POINCARE</t>
  </si>
  <si>
    <t>Paul DESCHANEL</t>
  </si>
  <si>
    <t>Alexandre MILLERAND</t>
  </si>
  <si>
    <t>Gaston DOUMERGUE</t>
  </si>
  <si>
    <t>Paul DOUMER</t>
  </si>
  <si>
    <t>Albert LEBRUN</t>
  </si>
  <si>
    <t>Vincent AURIOL</t>
  </si>
  <si>
    <t>René COTY</t>
  </si>
  <si>
    <t>Charles DE GAULLE</t>
  </si>
  <si>
    <t>Georges POMPIDOU</t>
  </si>
  <si>
    <t>Valéry GISCARD D’ESTAING</t>
  </si>
  <si>
    <t>François MITTERRAND</t>
  </si>
  <si>
    <t>Jacques CHIRAC</t>
  </si>
  <si>
    <t>Nicolas SARKOSY</t>
  </si>
  <si>
    <t>Noms des présidents
USA</t>
  </si>
  <si>
    <t>WASHINGTON</t>
  </si>
  <si>
    <r>
      <t>âge de la 1</t>
    </r>
    <r>
      <rPr>
        <b/>
        <vertAlign val="superscript"/>
        <sz val="14"/>
        <rFont val="Geneva"/>
      </rPr>
      <t>re</t>
    </r>
    <r>
      <rPr>
        <b/>
        <sz val="14"/>
        <rFont val="Geneva"/>
      </rPr>
      <t xml:space="preserve"> investiture USA</t>
    </r>
  </si>
  <si>
    <t>ADAMS J.</t>
  </si>
  <si>
    <t>JEFFERSON</t>
  </si>
  <si>
    <t>MADISON</t>
  </si>
  <si>
    <t>MONROE</t>
  </si>
  <si>
    <t>ADAMS J.Q.</t>
  </si>
  <si>
    <t>JACKSON</t>
  </si>
  <si>
    <t>VANBUREN</t>
  </si>
  <si>
    <t>HARRISON W.H.</t>
  </si>
  <si>
    <t>TYLER</t>
  </si>
  <si>
    <t>POLK</t>
  </si>
  <si>
    <t>TAYLOR</t>
  </si>
  <si>
    <t>FILLMORE</t>
  </si>
  <si>
    <t>PIERCE</t>
  </si>
  <si>
    <t>BUCHANAN</t>
  </si>
  <si>
    <t>LINCOLN</t>
  </si>
  <si>
    <t>JOHNSON A.</t>
  </si>
  <si>
    <t>GRANT</t>
  </si>
  <si>
    <t>HAYES</t>
  </si>
  <si>
    <t>GARFIELD</t>
  </si>
  <si>
    <t>ARTHUR</t>
  </si>
  <si>
    <t>CLEVELAND</t>
  </si>
  <si>
    <t>HARRISON B.</t>
  </si>
  <si>
    <t>MCKINLEY</t>
  </si>
  <si>
    <t>ROOSEVELT T.H.</t>
  </si>
  <si>
    <t>TAFT</t>
  </si>
  <si>
    <t>WILSON</t>
  </si>
  <si>
    <t>HARDING</t>
  </si>
  <si>
    <t>COOLIDGE</t>
  </si>
  <si>
    <t>HOOVER</t>
  </si>
  <si>
    <t>ROOSEVELT F.D.</t>
  </si>
  <si>
    <t>TRUMAN</t>
  </si>
  <si>
    <t>EISENHOWER</t>
  </si>
  <si>
    <t>KENNEDY</t>
  </si>
  <si>
    <t>JOHNSON L.</t>
  </si>
  <si>
    <t>NIXON</t>
  </si>
  <si>
    <t>FORD</t>
  </si>
  <si>
    <t>CARTER</t>
  </si>
  <si>
    <t>REAGAN</t>
  </si>
  <si>
    <t>BUSH G.</t>
  </si>
  <si>
    <t>CLINTON</t>
  </si>
  <si>
    <t>BUSH G.W.</t>
  </si>
  <si>
    <t>BARAK OBAMA</t>
  </si>
  <si>
    <t xml:space="preserve">minimum </t>
  </si>
  <si>
    <t>maximum</t>
  </si>
  <si>
    <t>minimum</t>
  </si>
</sst>
</file>

<file path=xl/styles.xml><?xml version="1.0" encoding="utf-8"?>
<styleSheet xmlns="http://schemas.openxmlformats.org/spreadsheetml/2006/main">
  <fonts count="12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16"/>
      <color indexed="9"/>
      <name val="Arial"/>
      <family val="2"/>
    </font>
    <font>
      <sz val="10"/>
      <name val="Geneva"/>
    </font>
    <font>
      <b/>
      <sz val="12"/>
      <name val="Geneva"/>
    </font>
    <font>
      <b/>
      <sz val="14"/>
      <name val="Geneva"/>
    </font>
    <font>
      <b/>
      <vertAlign val="superscript"/>
      <sz val="14"/>
      <name val="Geneva"/>
    </font>
    <font>
      <sz val="14"/>
      <name val="Geneva"/>
    </font>
    <font>
      <sz val="14"/>
      <name val="Times New Roman"/>
      <family val="1"/>
    </font>
    <font>
      <sz val="16"/>
      <color theme="0"/>
      <name val="Arial"/>
      <family val="2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3FFF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47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3" fillId="2" borderId="0" xfId="0" applyFont="1" applyFill="1" applyBorder="1"/>
    <xf numFmtId="0" fontId="2" fillId="0" borderId="2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/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11" fillId="0" borderId="0" xfId="0" applyFont="1"/>
    <xf numFmtId="0" fontId="8" fillId="0" borderId="0" xfId="1" applyFont="1" applyAlignment="1">
      <alignment horizontal="center"/>
    </xf>
    <xf numFmtId="0" fontId="9" fillId="0" borderId="4" xfId="1" applyFont="1" applyFill="1" applyBorder="1" applyAlignment="1">
      <alignment horizontal="justify" vertical="top" wrapText="1"/>
    </xf>
    <xf numFmtId="0" fontId="9" fillId="0" borderId="5" xfId="1" applyFont="1" applyFill="1" applyBorder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9" fillId="0" borderId="6" xfId="1" applyFont="1" applyFill="1" applyBorder="1" applyAlignment="1">
      <alignment horizontal="justify" vertical="top" wrapText="1"/>
    </xf>
    <xf numFmtId="0" fontId="9" fillId="0" borderId="7" xfId="1" applyFont="1" applyFill="1" applyBorder="1" applyAlignment="1">
      <alignment horizontal="center" vertical="top" wrapText="1"/>
    </xf>
    <xf numFmtId="0" fontId="6" fillId="4" borderId="0" xfId="1" applyFont="1" applyFill="1" applyAlignment="1">
      <alignment horizontal="center"/>
    </xf>
    <xf numFmtId="0" fontId="6" fillId="3" borderId="0" xfId="1" applyFont="1" applyFill="1" applyAlignment="1">
      <alignment horizontal="center"/>
    </xf>
    <xf numFmtId="0" fontId="6" fillId="5" borderId="0" xfId="1" applyFont="1" applyFill="1" applyAlignment="1">
      <alignment horizontal="center"/>
    </xf>
    <xf numFmtId="2" fontId="6" fillId="5" borderId="0" xfId="1" applyNumberFormat="1" applyFont="1" applyFill="1" applyAlignment="1">
      <alignment horizontal="center"/>
    </xf>
    <xf numFmtId="0" fontId="9" fillId="4" borderId="7" xfId="1" applyFont="1" applyFill="1" applyBorder="1" applyAlignment="1">
      <alignment horizontal="center" vertical="top" wrapText="1"/>
    </xf>
    <xf numFmtId="0" fontId="9" fillId="0" borderId="6" xfId="1" applyFont="1" applyFill="1" applyBorder="1" applyAlignment="1">
      <alignment horizontal="center" vertical="top" wrapText="1"/>
    </xf>
    <xf numFmtId="0" fontId="9" fillId="0" borderId="8" xfId="1" applyFont="1" applyFill="1" applyBorder="1" applyAlignment="1">
      <alignment horizontal="justify" vertical="top" wrapText="1"/>
    </xf>
    <xf numFmtId="0" fontId="9" fillId="0" borderId="8" xfId="1" applyFont="1" applyFill="1" applyBorder="1" applyAlignment="1">
      <alignment horizontal="center" vertical="top" wrapText="1"/>
    </xf>
    <xf numFmtId="0" fontId="6" fillId="0" borderId="0" xfId="1" applyFont="1" applyAlignment="1">
      <alignment horizontal="center"/>
    </xf>
    <xf numFmtId="0" fontId="8" fillId="0" borderId="0" xfId="1" applyFont="1" applyFill="1"/>
    <xf numFmtId="0" fontId="8" fillId="0" borderId="0" xfId="1" applyFont="1"/>
    <xf numFmtId="0" fontId="6" fillId="0" borderId="0" xfId="1" applyFont="1"/>
    <xf numFmtId="0" fontId="8" fillId="3" borderId="0" xfId="1" applyFont="1" applyFill="1"/>
    <xf numFmtId="0" fontId="8" fillId="5" borderId="0" xfId="1" applyFont="1" applyFill="1"/>
    <xf numFmtId="0" fontId="8" fillId="4" borderId="0" xfId="1" applyFont="1" applyFill="1"/>
    <xf numFmtId="0" fontId="2" fillId="6" borderId="0" xfId="0" applyFont="1" applyFill="1" applyBorder="1"/>
    <xf numFmtId="0" fontId="6" fillId="4" borderId="0" xfId="1" applyFont="1" applyFill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left"/>
    </xf>
  </cellXfs>
  <cellStyles count="2">
    <cellStyle name="Normal" xfId="0" builtinId="0"/>
    <cellStyle name="Normal 3" xfId="1"/>
  </cellStyles>
  <dxfs count="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136025574588902"/>
          <c:y val="7.1428808689442097E-2"/>
          <c:w val="0.8594930334060773"/>
          <c:h val="0.76190729268738311"/>
        </c:manualLayout>
      </c:layout>
      <c:scatterChart>
        <c:scatterStyle val="lineMarker"/>
        <c:ser>
          <c:idx val="1"/>
          <c:order val="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Diagrammes!$B$13:$B$14</c:f>
              <c:numCache>
                <c:formatCode>General</c:formatCode>
                <c:ptCount val="2"/>
                <c:pt idx="0">
                  <c:v>47</c:v>
                </c:pt>
                <c:pt idx="1">
                  <c:v>53.5</c:v>
                </c:pt>
              </c:numCache>
            </c:numRef>
          </c:xVal>
          <c:yVal>
            <c:numRef>
              <c:f>Diagrammes!$C$13:$C$14</c:f>
              <c:numCache>
                <c:formatCode>General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yVal>
        </c:ser>
        <c:ser>
          <c:idx val="2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(Diagrammes!$B$14,Diagrammes!$B$16)</c:f>
              <c:numCache>
                <c:formatCode>General</c:formatCode>
                <c:ptCount val="2"/>
                <c:pt idx="0">
                  <c:v>53.5</c:v>
                </c:pt>
                <c:pt idx="1">
                  <c:v>65</c:v>
                </c:pt>
              </c:numCache>
            </c:numRef>
          </c:xVal>
          <c:yVal>
            <c:numRef>
              <c:f>(Diagrammes!$E$14,Diagrammes!$E$16)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yVal>
        </c:ser>
        <c:ser>
          <c:idx val="3"/>
          <c:order val="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(Diagrammes!$B$14,Diagrammes!$B$16)</c:f>
              <c:numCache>
                <c:formatCode>General</c:formatCode>
                <c:ptCount val="2"/>
                <c:pt idx="0">
                  <c:v>53.5</c:v>
                </c:pt>
                <c:pt idx="1">
                  <c:v>65</c:v>
                </c:pt>
              </c:numCache>
            </c:numRef>
          </c:xVal>
          <c:yVal>
            <c:numRef>
              <c:f>(Diagrammes!$F$14,Diagrammes!$F$16)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yVal>
        </c:ser>
        <c:ser>
          <c:idx val="4"/>
          <c:order val="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(Diagrammes!$B$14,Diagrammes!$B$14)</c:f>
              <c:numCache>
                <c:formatCode>General</c:formatCode>
                <c:ptCount val="2"/>
                <c:pt idx="0">
                  <c:v>53.5</c:v>
                </c:pt>
                <c:pt idx="1">
                  <c:v>53.5</c:v>
                </c:pt>
              </c:numCache>
            </c:numRef>
          </c:xVal>
          <c:yVal>
            <c:numRef>
              <c:f>(Diagrammes!$E$14,Diagrammes!$F$14)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yVal>
        </c:ser>
        <c:ser>
          <c:idx val="5"/>
          <c:order val="4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(Diagrammes!$B$16,Diagrammes!$B$16)</c:f>
              <c:numCache>
                <c:formatCode>General</c:formatCode>
                <c:ptCount val="2"/>
                <c:pt idx="0">
                  <c:v>65</c:v>
                </c:pt>
                <c:pt idx="1">
                  <c:v>65</c:v>
                </c:pt>
              </c:numCache>
            </c:numRef>
          </c:xVal>
          <c:yVal>
            <c:numRef>
              <c:f>(Diagrammes!$E$16,Diagrammes!$F$16)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yVal>
        </c:ser>
        <c:ser>
          <c:idx val="6"/>
          <c:order val="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(Diagrammes!$B$16,Diagrammes!$B$17)</c:f>
              <c:numCache>
                <c:formatCode>General</c:formatCode>
                <c:ptCount val="2"/>
                <c:pt idx="0">
                  <c:v>65</c:v>
                </c:pt>
                <c:pt idx="1">
                  <c:v>74</c:v>
                </c:pt>
              </c:numCache>
            </c:numRef>
          </c:xVal>
          <c:yVal>
            <c:numRef>
              <c:f>(Diagrammes!$C$16,Diagrammes!$C$17)</c:f>
              <c:numCache>
                <c:formatCode>General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yVal>
        </c:ser>
        <c:ser>
          <c:idx val="7"/>
          <c:order val="6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(Diagrammes!$B$15,Diagrammes!$B$15)</c:f>
              <c:numCache>
                <c:formatCode>General</c:formatCode>
                <c:ptCount val="2"/>
                <c:pt idx="0">
                  <c:v>61</c:v>
                </c:pt>
                <c:pt idx="1">
                  <c:v>61</c:v>
                </c:pt>
              </c:numCache>
            </c:numRef>
          </c:xVal>
          <c:yVal>
            <c:numRef>
              <c:f>(Diagrammes!$E$15,Diagrammes!$F$15)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yVal>
        </c:ser>
        <c:ser>
          <c:idx val="9"/>
          <c:order val="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(Diagrammes!$G$13,Diagrammes!$G$14)</c:f>
              <c:numCache>
                <c:formatCode>General</c:formatCode>
                <c:ptCount val="2"/>
                <c:pt idx="0">
                  <c:v>43</c:v>
                </c:pt>
                <c:pt idx="1">
                  <c:v>51</c:v>
                </c:pt>
              </c:numCache>
            </c:numRef>
          </c:xVal>
          <c:yVal>
            <c:numRef>
              <c:f>(Diagrammes!$H$13,Diagrammes!$H$14)</c:f>
              <c:numCache>
                <c:formatCode>General</c:formatCode>
                <c:ptCount val="2"/>
                <c:pt idx="0">
                  <c:v>4</c:v>
                </c:pt>
                <c:pt idx="1">
                  <c:v>4</c:v>
                </c:pt>
              </c:numCache>
            </c:numRef>
          </c:yVal>
        </c:ser>
        <c:ser>
          <c:idx val="10"/>
          <c:order val="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(Diagrammes!$G$14,Diagrammes!$G$16)</c:f>
              <c:numCache>
                <c:formatCode>General</c:formatCode>
                <c:ptCount val="2"/>
                <c:pt idx="0">
                  <c:v>51</c:v>
                </c:pt>
                <c:pt idx="1">
                  <c:v>58</c:v>
                </c:pt>
              </c:numCache>
            </c:numRef>
          </c:xVal>
          <c:yVal>
            <c:numRef>
              <c:f>(Diagrammes!$J$14,Diagrammes!$J$16)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</c:ser>
        <c:ser>
          <c:idx val="11"/>
          <c:order val="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(Diagrammes!$G$14,Diagrammes!$G$16)</c:f>
              <c:numCache>
                <c:formatCode>General</c:formatCode>
                <c:ptCount val="2"/>
                <c:pt idx="0">
                  <c:v>51</c:v>
                </c:pt>
                <c:pt idx="1">
                  <c:v>58</c:v>
                </c:pt>
              </c:numCache>
            </c:numRef>
          </c:xVal>
          <c:yVal>
            <c:numRef>
              <c:f>(Diagrammes!$K$14,Diagrammes!$K$16)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</c:ser>
        <c:ser>
          <c:idx val="12"/>
          <c:order val="1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(Diagrammes!$G$16,Diagrammes!$G$17)</c:f>
              <c:numCache>
                <c:formatCode>General</c:formatCode>
                <c:ptCount val="2"/>
                <c:pt idx="0">
                  <c:v>58</c:v>
                </c:pt>
                <c:pt idx="1">
                  <c:v>70</c:v>
                </c:pt>
              </c:numCache>
            </c:numRef>
          </c:xVal>
          <c:yVal>
            <c:numRef>
              <c:f>(Diagrammes!$H$16,Diagrammes!$H$17)</c:f>
              <c:numCache>
                <c:formatCode>General</c:formatCode>
                <c:ptCount val="2"/>
                <c:pt idx="0">
                  <c:v>4</c:v>
                </c:pt>
                <c:pt idx="1">
                  <c:v>4</c:v>
                </c:pt>
              </c:numCache>
            </c:numRef>
          </c:yVal>
        </c:ser>
        <c:ser>
          <c:idx val="13"/>
          <c:order val="11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(Diagrammes!$G$14,Diagrammes!$G$14)</c:f>
              <c:numCache>
                <c:formatCode>General</c:formatCode>
                <c:ptCount val="2"/>
                <c:pt idx="0">
                  <c:v>51</c:v>
                </c:pt>
                <c:pt idx="1">
                  <c:v>51</c:v>
                </c:pt>
              </c:numCache>
            </c:numRef>
          </c:xVal>
          <c:yVal>
            <c:numRef>
              <c:f>(Diagrammes!$J$14,Diagrammes!$K$14)</c:f>
              <c:numCache>
                <c:formatCode>General</c:formatCode>
                <c:ptCount val="2"/>
                <c:pt idx="0">
                  <c:v>3</c:v>
                </c:pt>
                <c:pt idx="1">
                  <c:v>5</c:v>
                </c:pt>
              </c:numCache>
            </c:numRef>
          </c:yVal>
        </c:ser>
        <c:ser>
          <c:idx val="14"/>
          <c:order val="12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(Diagrammes!$G$16,Diagrammes!$G$16)</c:f>
              <c:numCache>
                <c:formatCode>General</c:formatCode>
                <c:ptCount val="2"/>
                <c:pt idx="0">
                  <c:v>58</c:v>
                </c:pt>
                <c:pt idx="1">
                  <c:v>58</c:v>
                </c:pt>
              </c:numCache>
            </c:numRef>
          </c:xVal>
          <c:yVal>
            <c:numRef>
              <c:f>(Diagrammes!$J$16,Diagrammes!$K$16)</c:f>
              <c:numCache>
                <c:formatCode>General</c:formatCode>
                <c:ptCount val="2"/>
                <c:pt idx="0">
                  <c:v>3</c:v>
                </c:pt>
                <c:pt idx="1">
                  <c:v>5</c:v>
                </c:pt>
              </c:numCache>
            </c:numRef>
          </c:yVal>
        </c:ser>
        <c:ser>
          <c:idx val="15"/>
          <c:order val="1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(Diagrammes!$G$15,Diagrammes!$G$15)</c:f>
              <c:numCache>
                <c:formatCode>General</c:formatCode>
                <c:ptCount val="2"/>
                <c:pt idx="0">
                  <c:v>55</c:v>
                </c:pt>
                <c:pt idx="1">
                  <c:v>55</c:v>
                </c:pt>
              </c:numCache>
            </c:numRef>
          </c:xVal>
          <c:yVal>
            <c:numRef>
              <c:f>(Diagrammes!$J$15,Diagrammes!$K$15)</c:f>
              <c:numCache>
                <c:formatCode>General</c:formatCode>
                <c:ptCount val="2"/>
                <c:pt idx="0">
                  <c:v>3</c:v>
                </c:pt>
                <c:pt idx="1">
                  <c:v>5</c:v>
                </c:pt>
              </c:numCache>
            </c:numRef>
          </c:yVal>
        </c:ser>
        <c:ser>
          <c:idx val="17"/>
          <c:order val="1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(Diagrammes!$L$13,Diagrammes!$L$14)</c:f>
              <c:numCache>
                <c:formatCode>General</c:formatCode>
                <c:ptCount val="2"/>
              </c:numCache>
            </c:numRef>
          </c:xVal>
          <c:yVal>
            <c:numRef>
              <c:f>(Diagrammes!$M$13,Diagrammes!$M$16)</c:f>
              <c:numCache>
                <c:formatCode>General</c:formatCode>
                <c:ptCount val="2"/>
              </c:numCache>
            </c:numRef>
          </c:yVal>
        </c:ser>
        <c:ser>
          <c:idx val="18"/>
          <c:order val="1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(Diagrammes!$L$14,Diagrammes!$L$16)</c:f>
              <c:numCache>
                <c:formatCode>General</c:formatCode>
                <c:ptCount val="2"/>
              </c:numCache>
            </c:numRef>
          </c:xVal>
          <c:yVal>
            <c:numRef>
              <c:f>(Diagrammes!$O$14,Diagrammes!$O$16)</c:f>
              <c:numCache>
                <c:formatCode>General</c:formatCode>
                <c:ptCount val="2"/>
              </c:numCache>
            </c:numRef>
          </c:yVal>
        </c:ser>
        <c:ser>
          <c:idx val="19"/>
          <c:order val="1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(Diagrammes!$L$14,Diagrammes!$L$16)</c:f>
              <c:numCache>
                <c:formatCode>General</c:formatCode>
                <c:ptCount val="2"/>
              </c:numCache>
            </c:numRef>
          </c:xVal>
          <c:yVal>
            <c:numRef>
              <c:f>(Diagrammes!$P$14,Diagrammes!$P$16)</c:f>
              <c:numCache>
                <c:formatCode>General</c:formatCode>
                <c:ptCount val="2"/>
              </c:numCache>
            </c:numRef>
          </c:yVal>
        </c:ser>
        <c:ser>
          <c:idx val="20"/>
          <c:order val="1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(Diagrammes!$L$16,Diagrammes!$L$17)</c:f>
              <c:numCache>
                <c:formatCode>General</c:formatCode>
                <c:ptCount val="2"/>
              </c:numCache>
            </c:numRef>
          </c:xVal>
          <c:yVal>
            <c:numRef>
              <c:f>(Diagrammes!$M$16,Diagrammes!$M$17)</c:f>
              <c:numCache>
                <c:formatCode>General</c:formatCode>
                <c:ptCount val="2"/>
              </c:numCache>
            </c:numRef>
          </c:yVal>
        </c:ser>
        <c:ser>
          <c:idx val="21"/>
          <c:order val="18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(Diagrammes!$L$14,Diagrammes!$L$14)</c:f>
              <c:numCache>
                <c:formatCode>General</c:formatCode>
                <c:ptCount val="2"/>
              </c:numCache>
            </c:numRef>
          </c:xVal>
          <c:yVal>
            <c:numRef>
              <c:f>(Diagrammes!$O$14,Diagrammes!$P$14)</c:f>
              <c:numCache>
                <c:formatCode>General</c:formatCode>
                <c:ptCount val="2"/>
              </c:numCache>
            </c:numRef>
          </c:yVal>
        </c:ser>
        <c:ser>
          <c:idx val="22"/>
          <c:order val="19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(Diagrammes!$L$15,Diagrammes!$L$15)</c:f>
              <c:numCache>
                <c:formatCode>General</c:formatCode>
                <c:ptCount val="2"/>
              </c:numCache>
            </c:numRef>
          </c:xVal>
          <c:yVal>
            <c:numRef>
              <c:f>(Diagrammes!$O$15,Diagrammes!$P$15)</c:f>
              <c:numCache>
                <c:formatCode>General</c:formatCode>
                <c:ptCount val="2"/>
              </c:numCache>
            </c:numRef>
          </c:yVal>
        </c:ser>
        <c:ser>
          <c:idx val="23"/>
          <c:order val="20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(Diagrammes!$L$16,Diagrammes!$L$16)</c:f>
              <c:numCache>
                <c:formatCode>General</c:formatCode>
                <c:ptCount val="2"/>
              </c:numCache>
            </c:numRef>
          </c:xVal>
          <c:yVal>
            <c:numRef>
              <c:f>(Diagrammes!$O$16,Diagrammes!$P$16)</c:f>
              <c:numCache>
                <c:formatCode>General</c:formatCode>
                <c:ptCount val="2"/>
              </c:numCache>
            </c:numRef>
          </c:yVal>
        </c:ser>
        <c:axId val="58948224"/>
        <c:axId val="58966400"/>
      </c:scatterChart>
      <c:valAx>
        <c:axId val="58948224"/>
        <c:scaling>
          <c:orientation val="minMax"/>
          <c:max val="80"/>
          <c:min val="40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ysDash"/>
          </a:ln>
        </c:spPr>
        <c:txPr>
          <a:bodyPr rot="0" vert="horz"/>
          <a:lstStyle/>
          <a:p>
            <a:pPr>
              <a:defRPr sz="15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58966400"/>
        <c:crosses val="autoZero"/>
        <c:crossBetween val="midCat"/>
        <c:majorUnit val="5"/>
        <c:minorUnit val="0.5"/>
      </c:valAx>
      <c:valAx>
        <c:axId val="58966400"/>
        <c:scaling>
          <c:orientation val="minMax"/>
          <c:max val="11.5"/>
          <c:min val="0"/>
        </c:scaling>
        <c:axPos val="l"/>
        <c:numFmt formatCode="General" sourceLinked="1"/>
        <c:majorTickMark val="none"/>
        <c:tickLblPos val="none"/>
        <c:spPr>
          <a:ln w="9525">
            <a:noFill/>
          </a:ln>
        </c:spPr>
        <c:crossAx val="58948224"/>
        <c:crosses val="autoZero"/>
        <c:crossBetween val="midCat"/>
        <c:majorUnit val="0.2"/>
        <c:minorUnit val="4.0000000000000015E-2"/>
      </c:valAx>
      <c:spPr>
        <a:solidFill>
          <a:srgbClr val="FFFFCC"/>
        </a:solidFill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78" l="0.78740157499999996" r="0.78740157499999996" t="0.98425196899999978" header="0.49212598450000011" footer="0.4921259845000001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6</xdr:row>
      <xdr:rowOff>228600</xdr:rowOff>
    </xdr:from>
    <xdr:to>
      <xdr:col>12</xdr:col>
      <xdr:colOff>342900</xdr:colOff>
      <xdr:row>17</xdr:row>
      <xdr:rowOff>200025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0.00746</cdr:x>
      <cdr:y>0.23469</cdr:y>
    </cdr:from>
    <cdr:to>
      <cdr:x>0.21113</cdr:x>
      <cdr:y>0.89369</cdr:y>
    </cdr:to>
    <cdr:sp macro="" textlink="">
      <cdr:nvSpPr>
        <cdr:cNvPr id="15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587" y="657225"/>
          <a:ext cx="1408409" cy="184542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France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USA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24"/>
  <sheetViews>
    <sheetView tabSelected="1" workbookViewId="0">
      <selection activeCell="I14" sqref="I14"/>
    </sheetView>
  </sheetViews>
  <sheetFormatPr baseColWidth="10" defaultColWidth="31.42578125" defaultRowHeight="18.75"/>
  <cols>
    <col min="1" max="1" width="12.5703125" style="35" customWidth="1"/>
    <col min="2" max="2" width="36.5703125" style="20" customWidth="1"/>
    <col min="3" max="3" width="18.5703125" style="20" customWidth="1"/>
    <col min="4" max="4" width="15.5703125" style="20" customWidth="1"/>
    <col min="5" max="5" width="8.85546875" style="20" customWidth="1"/>
    <col min="6" max="6" width="3.28515625" style="20" customWidth="1"/>
    <col min="7" max="7" width="27.7109375" style="20" customWidth="1"/>
    <col min="8" max="16384" width="31.42578125" style="20"/>
  </cols>
  <sheetData>
    <row r="1" spans="1:9" ht="39.75" thickBot="1">
      <c r="A1" s="17" t="s">
        <v>7</v>
      </c>
      <c r="B1" s="18" t="s">
        <v>8</v>
      </c>
      <c r="C1" s="18" t="s">
        <v>9</v>
      </c>
      <c r="D1" s="18" t="s">
        <v>10</v>
      </c>
      <c r="E1" s="19" t="s">
        <v>11</v>
      </c>
    </row>
    <row r="2" spans="1:9">
      <c r="A2" s="21">
        <v>1</v>
      </c>
      <c r="B2" s="22" t="s">
        <v>12</v>
      </c>
      <c r="C2" s="23">
        <v>74</v>
      </c>
      <c r="D2" s="23">
        <v>47</v>
      </c>
      <c r="E2" s="23">
        <v>1</v>
      </c>
      <c r="I2" s="24" t="s">
        <v>13</v>
      </c>
    </row>
    <row r="3" spans="1:9" ht="21.75">
      <c r="A3" s="21">
        <v>2</v>
      </c>
      <c r="B3" s="25" t="s">
        <v>14</v>
      </c>
      <c r="C3" s="26">
        <v>65</v>
      </c>
      <c r="D3" s="26">
        <v>48</v>
      </c>
      <c r="E3" s="26">
        <v>2</v>
      </c>
      <c r="G3" s="43" t="s">
        <v>15</v>
      </c>
      <c r="H3" s="43"/>
    </row>
    <row r="4" spans="1:9">
      <c r="A4" s="21">
        <v>3</v>
      </c>
      <c r="B4" s="25" t="s">
        <v>16</v>
      </c>
      <c r="C4" s="26">
        <v>72</v>
      </c>
      <c r="D4" s="26">
        <v>50</v>
      </c>
      <c r="E4" s="26">
        <v>3</v>
      </c>
      <c r="G4" s="28" t="s">
        <v>84</v>
      </c>
      <c r="H4" s="28">
        <f>MIN(C2:C24)</f>
        <v>47</v>
      </c>
      <c r="I4" s="20">
        <v>47</v>
      </c>
    </row>
    <row r="5" spans="1:9">
      <c r="A5" s="21">
        <v>4</v>
      </c>
      <c r="B5" s="25" t="s">
        <v>17</v>
      </c>
      <c r="C5" s="26">
        <v>50</v>
      </c>
      <c r="D5" s="26">
        <v>52</v>
      </c>
      <c r="E5" s="26">
        <v>4</v>
      </c>
      <c r="G5" s="28" t="s">
        <v>1</v>
      </c>
      <c r="H5" s="28">
        <f>QUARTILE(C2:C24,1)</f>
        <v>53.5</v>
      </c>
      <c r="I5" s="20">
        <v>53</v>
      </c>
    </row>
    <row r="6" spans="1:9">
      <c r="A6" s="21">
        <v>5</v>
      </c>
      <c r="B6" s="25" t="s">
        <v>19</v>
      </c>
      <c r="C6" s="26">
        <v>47</v>
      </c>
      <c r="D6" s="26">
        <v>52</v>
      </c>
      <c r="E6" s="26">
        <v>5</v>
      </c>
      <c r="G6" s="28" t="s">
        <v>4</v>
      </c>
      <c r="H6" s="28">
        <f>MEDIAN(C2:C24)</f>
        <v>61</v>
      </c>
      <c r="I6" s="20">
        <v>61</v>
      </c>
    </row>
    <row r="7" spans="1:9">
      <c r="A7" s="21">
        <v>6</v>
      </c>
      <c r="B7" s="25" t="s">
        <v>20</v>
      </c>
      <c r="C7" s="26">
        <v>54</v>
      </c>
      <c r="D7" s="31">
        <v>53</v>
      </c>
      <c r="E7" s="31">
        <v>6</v>
      </c>
      <c r="G7" s="28" t="s">
        <v>2</v>
      </c>
      <c r="H7" s="28">
        <f>QUARTILE(C2:C24,3)</f>
        <v>65</v>
      </c>
      <c r="I7" s="20">
        <v>65</v>
      </c>
    </row>
    <row r="8" spans="1:9">
      <c r="A8" s="21">
        <v>7</v>
      </c>
      <c r="B8" s="25" t="s">
        <v>21</v>
      </c>
      <c r="C8" s="26">
        <v>61</v>
      </c>
      <c r="D8" s="26">
        <v>54</v>
      </c>
      <c r="E8" s="26">
        <v>7</v>
      </c>
      <c r="G8" s="28" t="s">
        <v>85</v>
      </c>
      <c r="H8" s="28">
        <f>MAX(C2:C24)</f>
        <v>74</v>
      </c>
      <c r="I8" s="20">
        <v>74</v>
      </c>
    </row>
    <row r="9" spans="1:9">
      <c r="A9" s="21">
        <v>8</v>
      </c>
      <c r="B9" s="25" t="s">
        <v>23</v>
      </c>
      <c r="C9" s="26">
        <v>65</v>
      </c>
      <c r="D9" s="26">
        <v>58</v>
      </c>
      <c r="E9" s="26">
        <v>8</v>
      </c>
      <c r="G9" s="28" t="s">
        <v>22</v>
      </c>
      <c r="H9" s="28">
        <f>H7-H5</f>
        <v>11.5</v>
      </c>
      <c r="I9" s="20">
        <f>I7-I5</f>
        <v>12</v>
      </c>
    </row>
    <row r="10" spans="1:9">
      <c r="A10" s="21">
        <v>9</v>
      </c>
      <c r="B10" s="25" t="s">
        <v>25</v>
      </c>
      <c r="C10" s="26">
        <v>53</v>
      </c>
      <c r="D10" s="26">
        <v>61</v>
      </c>
      <c r="E10" s="26">
        <v>9</v>
      </c>
      <c r="G10" s="29" t="s">
        <v>18</v>
      </c>
      <c r="H10" s="30">
        <f>AVERAGE(C2:C24)</f>
        <v>61.086956521739133</v>
      </c>
    </row>
    <row r="11" spans="1:9">
      <c r="A11" s="21">
        <v>10</v>
      </c>
      <c r="B11" s="25" t="s">
        <v>26</v>
      </c>
      <c r="C11" s="26">
        <v>65</v>
      </c>
      <c r="D11" s="26">
        <v>61</v>
      </c>
      <c r="E11" s="26">
        <v>10</v>
      </c>
      <c r="G11" s="29" t="s">
        <v>24</v>
      </c>
      <c r="H11" s="30">
        <f>STDEVP(C2:C24)</f>
        <v>8.0374830771517622</v>
      </c>
    </row>
    <row r="12" spans="1:9">
      <c r="A12" s="21">
        <v>11</v>
      </c>
      <c r="B12" s="25" t="s">
        <v>27</v>
      </c>
      <c r="C12" s="26">
        <v>61</v>
      </c>
      <c r="D12" s="26">
        <v>61</v>
      </c>
      <c r="E12" s="26">
        <v>11</v>
      </c>
    </row>
    <row r="13" spans="1:9">
      <c r="A13" s="21">
        <v>12</v>
      </c>
      <c r="B13" s="25" t="s">
        <v>28</v>
      </c>
      <c r="C13" s="26">
        <v>61</v>
      </c>
      <c r="D13" s="31">
        <v>61</v>
      </c>
      <c r="E13" s="31">
        <v>12</v>
      </c>
    </row>
    <row r="14" spans="1:9">
      <c r="A14" s="21">
        <v>13</v>
      </c>
      <c r="B14" s="25" t="s">
        <v>29</v>
      </c>
      <c r="C14" s="26">
        <v>74</v>
      </c>
      <c r="D14" s="26">
        <v>63</v>
      </c>
      <c r="E14" s="26">
        <v>13</v>
      </c>
    </row>
    <row r="15" spans="1:9">
      <c r="A15" s="21">
        <v>14</v>
      </c>
      <c r="B15" s="25" t="s">
        <v>30</v>
      </c>
      <c r="C15" s="26">
        <v>61</v>
      </c>
      <c r="D15" s="26">
        <v>63</v>
      </c>
      <c r="E15" s="26">
        <v>14</v>
      </c>
    </row>
    <row r="16" spans="1:9">
      <c r="A16" s="21">
        <v>15</v>
      </c>
      <c r="B16" s="25" t="s">
        <v>31</v>
      </c>
      <c r="C16" s="26">
        <v>63</v>
      </c>
      <c r="D16" s="26">
        <v>65</v>
      </c>
      <c r="E16" s="26">
        <v>15</v>
      </c>
    </row>
    <row r="17" spans="1:5">
      <c r="A17" s="21">
        <v>16</v>
      </c>
      <c r="B17" s="25" t="s">
        <v>32</v>
      </c>
      <c r="C17" s="26">
        <v>72</v>
      </c>
      <c r="D17" s="26">
        <v>65</v>
      </c>
      <c r="E17" s="26">
        <v>16</v>
      </c>
    </row>
    <row r="18" spans="1:5">
      <c r="A18" s="21">
        <v>17</v>
      </c>
      <c r="B18" s="25" t="s">
        <v>33</v>
      </c>
      <c r="C18" s="26">
        <v>69</v>
      </c>
      <c r="D18" s="26">
        <v>65</v>
      </c>
      <c r="E18" s="26">
        <v>17</v>
      </c>
    </row>
    <row r="19" spans="1:5">
      <c r="A19" s="21">
        <v>18</v>
      </c>
      <c r="B19" s="25" t="s">
        <v>34</v>
      </c>
      <c r="C19" s="26">
        <v>58</v>
      </c>
      <c r="D19" s="31">
        <v>65</v>
      </c>
      <c r="E19" s="31">
        <v>18</v>
      </c>
    </row>
    <row r="20" spans="1:5" ht="21.75" customHeight="1">
      <c r="A20" s="21">
        <v>19</v>
      </c>
      <c r="B20" s="25" t="s">
        <v>35</v>
      </c>
      <c r="C20" s="26">
        <v>48</v>
      </c>
      <c r="D20" s="26">
        <v>69</v>
      </c>
      <c r="E20" s="26">
        <v>19</v>
      </c>
    </row>
    <row r="21" spans="1:5" ht="16.5" customHeight="1">
      <c r="A21" s="21">
        <v>20</v>
      </c>
      <c r="B21" s="25" t="s">
        <v>36</v>
      </c>
      <c r="C21" s="26">
        <v>65</v>
      </c>
      <c r="D21" s="26">
        <v>72</v>
      </c>
      <c r="E21" s="26">
        <v>20</v>
      </c>
    </row>
    <row r="22" spans="1:5">
      <c r="A22" s="21">
        <v>21</v>
      </c>
      <c r="B22" s="25" t="s">
        <v>37</v>
      </c>
      <c r="C22" s="32">
        <v>63</v>
      </c>
      <c r="D22" s="32">
        <v>72</v>
      </c>
      <c r="E22" s="26">
        <v>21</v>
      </c>
    </row>
    <row r="23" spans="1:5">
      <c r="A23" s="21">
        <v>22</v>
      </c>
      <c r="B23" s="25" t="s">
        <v>38</v>
      </c>
      <c r="C23" s="32">
        <v>52</v>
      </c>
      <c r="D23" s="32">
        <v>74</v>
      </c>
      <c r="E23" s="26">
        <v>22</v>
      </c>
    </row>
    <row r="24" spans="1:5" ht="19.5" thickBot="1">
      <c r="A24" s="21">
        <v>23</v>
      </c>
      <c r="B24" s="33" t="s">
        <v>38</v>
      </c>
      <c r="C24" s="34">
        <v>52</v>
      </c>
      <c r="D24" s="34">
        <v>74</v>
      </c>
      <c r="E24" s="34">
        <v>23</v>
      </c>
    </row>
  </sheetData>
  <mergeCells count="1">
    <mergeCell ref="G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K54"/>
  <sheetViews>
    <sheetView workbookViewId="0">
      <selection activeCell="I14" sqref="I14"/>
    </sheetView>
  </sheetViews>
  <sheetFormatPr baseColWidth="10" defaultColWidth="12.42578125" defaultRowHeight="18"/>
  <cols>
    <col min="1" max="1" width="10.85546875" style="38" customWidth="1"/>
    <col min="2" max="2" width="29.28515625" style="35" customWidth="1"/>
    <col min="3" max="3" width="20.140625" style="21" customWidth="1"/>
    <col min="4" max="4" width="17.28515625" style="37" customWidth="1"/>
    <col min="5" max="5" width="8.5703125" style="37" customWidth="1"/>
    <col min="6" max="6" width="3.28515625" style="36" customWidth="1"/>
    <col min="7" max="7" width="4.140625" style="37" customWidth="1"/>
    <col min="8" max="8" width="24" style="37" customWidth="1"/>
    <col min="9" max="9" width="9.28515625" style="38" customWidth="1"/>
    <col min="10" max="10" width="4.28515625" style="37" customWidth="1"/>
    <col min="11" max="11" width="7" style="37" customWidth="1"/>
    <col min="12" max="12" width="3.42578125" style="37" customWidth="1"/>
    <col min="13" max="13" width="3.7109375" style="37" customWidth="1"/>
    <col min="14" max="14" width="15" style="37" customWidth="1"/>
    <col min="15" max="15" width="9.5703125" style="37" customWidth="1"/>
    <col min="16" max="16" width="9" style="37" customWidth="1"/>
    <col min="17" max="17" width="7.7109375" style="37" customWidth="1"/>
    <col min="18" max="18" width="6.140625" style="37" customWidth="1"/>
    <col min="19" max="16384" width="12.42578125" style="37"/>
  </cols>
  <sheetData>
    <row r="1" spans="1:11" ht="54">
      <c r="A1" s="17" t="s">
        <v>7</v>
      </c>
      <c r="B1" s="18" t="s">
        <v>39</v>
      </c>
      <c r="C1" s="18" t="s">
        <v>9</v>
      </c>
      <c r="D1" s="18" t="s">
        <v>10</v>
      </c>
      <c r="E1" s="19" t="s">
        <v>11</v>
      </c>
      <c r="G1" s="36"/>
    </row>
    <row r="2" spans="1:11" ht="21">
      <c r="A2" s="37">
        <v>1</v>
      </c>
      <c r="B2" s="21" t="s">
        <v>40</v>
      </c>
      <c r="C2" s="21">
        <v>57</v>
      </c>
      <c r="D2" s="37">
        <v>43</v>
      </c>
      <c r="E2" s="37">
        <v>1</v>
      </c>
      <c r="G2" s="36"/>
      <c r="H2" s="43" t="s">
        <v>41</v>
      </c>
      <c r="I2" s="43"/>
      <c r="J2" s="43"/>
      <c r="K2" s="43"/>
    </row>
    <row r="3" spans="1:11">
      <c r="A3" s="37">
        <v>2</v>
      </c>
      <c r="B3" s="21" t="s">
        <v>42</v>
      </c>
      <c r="C3" s="21">
        <v>62</v>
      </c>
      <c r="D3" s="37">
        <v>44</v>
      </c>
      <c r="E3" s="37">
        <v>2</v>
      </c>
      <c r="G3" s="36"/>
      <c r="H3" s="27"/>
      <c r="I3" s="27"/>
      <c r="J3" s="27"/>
      <c r="K3" s="27"/>
    </row>
    <row r="4" spans="1:11">
      <c r="A4" s="37">
        <v>3</v>
      </c>
      <c r="B4" s="21" t="s">
        <v>43</v>
      </c>
      <c r="C4" s="21">
        <v>58</v>
      </c>
      <c r="D4" s="37">
        <v>46</v>
      </c>
      <c r="E4" s="37">
        <v>3</v>
      </c>
      <c r="G4" s="36"/>
      <c r="H4" s="28" t="s">
        <v>86</v>
      </c>
      <c r="I4" s="28">
        <f>MIN(C2:C45)</f>
        <v>43</v>
      </c>
      <c r="J4" s="28"/>
      <c r="K4" s="28"/>
    </row>
    <row r="5" spans="1:11">
      <c r="A5" s="37">
        <v>4</v>
      </c>
      <c r="B5" s="21" t="s">
        <v>44</v>
      </c>
      <c r="C5" s="21">
        <v>58</v>
      </c>
      <c r="D5" s="37">
        <v>47</v>
      </c>
      <c r="E5" s="37">
        <v>4</v>
      </c>
      <c r="G5" s="36"/>
      <c r="H5" s="28" t="s">
        <v>1</v>
      </c>
      <c r="I5" s="28">
        <v>51</v>
      </c>
      <c r="J5" s="39"/>
      <c r="K5" s="39"/>
    </row>
    <row r="6" spans="1:11">
      <c r="A6" s="37">
        <v>5</v>
      </c>
      <c r="B6" s="21" t="s">
        <v>45</v>
      </c>
      <c r="C6" s="21">
        <v>59</v>
      </c>
      <c r="D6" s="37">
        <v>47</v>
      </c>
      <c r="E6" s="37">
        <v>5</v>
      </c>
      <c r="G6" s="36"/>
      <c r="H6" s="28" t="s">
        <v>4</v>
      </c>
      <c r="I6" s="28">
        <f>MEDIAN(C2:C45)</f>
        <v>55</v>
      </c>
      <c r="J6" s="39"/>
      <c r="K6" s="39"/>
    </row>
    <row r="7" spans="1:11">
      <c r="A7" s="37">
        <v>6</v>
      </c>
      <c r="B7" s="21" t="s">
        <v>46</v>
      </c>
      <c r="C7" s="21">
        <v>58</v>
      </c>
      <c r="D7" s="37">
        <v>48</v>
      </c>
      <c r="E7" s="37">
        <v>6</v>
      </c>
      <c r="G7" s="36"/>
      <c r="H7" s="28" t="s">
        <v>2</v>
      </c>
      <c r="I7" s="28">
        <v>58</v>
      </c>
      <c r="J7" s="39"/>
      <c r="K7" s="39"/>
    </row>
    <row r="8" spans="1:11">
      <c r="A8" s="37">
        <v>7</v>
      </c>
      <c r="B8" s="21" t="s">
        <v>47</v>
      </c>
      <c r="C8" s="21">
        <v>62</v>
      </c>
      <c r="D8" s="37">
        <v>49</v>
      </c>
      <c r="E8" s="37">
        <v>7</v>
      </c>
      <c r="G8" s="36"/>
      <c r="H8" s="28" t="s">
        <v>85</v>
      </c>
      <c r="I8" s="28">
        <f>MAX(C2:C45)</f>
        <v>70</v>
      </c>
      <c r="J8" s="39"/>
      <c r="K8" s="39"/>
    </row>
    <row r="9" spans="1:11">
      <c r="A9" s="37">
        <v>8</v>
      </c>
      <c r="B9" s="21" t="s">
        <v>48</v>
      </c>
      <c r="C9" s="21">
        <v>55</v>
      </c>
      <c r="D9" s="37">
        <v>50</v>
      </c>
      <c r="E9" s="37">
        <v>8</v>
      </c>
      <c r="G9" s="36"/>
      <c r="H9" s="28" t="s">
        <v>22</v>
      </c>
      <c r="I9" s="28">
        <v>7</v>
      </c>
      <c r="J9" s="39"/>
      <c r="K9" s="39"/>
    </row>
    <row r="10" spans="1:11">
      <c r="A10" s="37">
        <v>9</v>
      </c>
      <c r="B10" s="21" t="s">
        <v>49</v>
      </c>
      <c r="C10" s="21">
        <v>68</v>
      </c>
      <c r="D10" s="37">
        <v>50</v>
      </c>
      <c r="E10" s="37">
        <v>9</v>
      </c>
      <c r="G10" s="36"/>
      <c r="H10" s="29" t="s">
        <v>18</v>
      </c>
      <c r="I10" s="30">
        <f>AVERAGE(C2:C45)</f>
        <v>55.295454545454547</v>
      </c>
      <c r="J10" s="40"/>
      <c r="K10" s="40"/>
    </row>
    <row r="11" spans="1:11">
      <c r="A11" s="37">
        <v>10</v>
      </c>
      <c r="B11" s="21" t="s">
        <v>50</v>
      </c>
      <c r="C11" s="21">
        <v>51</v>
      </c>
      <c r="D11" s="37">
        <v>50</v>
      </c>
      <c r="E11" s="37">
        <v>10</v>
      </c>
      <c r="G11" s="36"/>
      <c r="H11" s="29" t="s">
        <v>24</v>
      </c>
      <c r="I11" s="30">
        <f>STDEVP(C2:C45)</f>
        <v>6.2288899691625543</v>
      </c>
      <c r="J11" s="40"/>
      <c r="K11" s="40"/>
    </row>
    <row r="12" spans="1:11">
      <c r="A12" s="37">
        <v>11</v>
      </c>
      <c r="B12" s="21" t="s">
        <v>51</v>
      </c>
      <c r="C12" s="21">
        <v>50</v>
      </c>
      <c r="D12" s="41">
        <v>51</v>
      </c>
      <c r="E12" s="41">
        <v>11</v>
      </c>
      <c r="G12" s="36"/>
    </row>
    <row r="13" spans="1:11">
      <c r="A13" s="37">
        <v>12</v>
      </c>
      <c r="B13" s="21" t="s">
        <v>52</v>
      </c>
      <c r="C13" s="21">
        <v>65</v>
      </c>
      <c r="D13" s="37">
        <v>51</v>
      </c>
      <c r="E13" s="37">
        <v>12</v>
      </c>
      <c r="G13" s="36"/>
    </row>
    <row r="14" spans="1:11">
      <c r="A14" s="37">
        <v>13</v>
      </c>
      <c r="B14" s="21" t="s">
        <v>53</v>
      </c>
      <c r="C14" s="21">
        <v>50</v>
      </c>
      <c r="D14" s="37">
        <v>51</v>
      </c>
      <c r="E14" s="37">
        <v>13</v>
      </c>
      <c r="G14" s="36"/>
    </row>
    <row r="15" spans="1:11">
      <c r="A15" s="37">
        <v>14</v>
      </c>
      <c r="B15" s="21" t="s">
        <v>54</v>
      </c>
      <c r="C15" s="21">
        <v>49</v>
      </c>
      <c r="D15" s="37">
        <v>51</v>
      </c>
      <c r="E15" s="37">
        <v>14</v>
      </c>
      <c r="G15" s="36"/>
    </row>
    <row r="16" spans="1:11">
      <c r="A16" s="37">
        <v>15</v>
      </c>
      <c r="B16" s="21" t="s">
        <v>55</v>
      </c>
      <c r="C16" s="21">
        <v>66</v>
      </c>
      <c r="D16" s="37">
        <v>52</v>
      </c>
      <c r="E16" s="37">
        <v>15</v>
      </c>
      <c r="G16" s="36"/>
    </row>
    <row r="17" spans="1:7">
      <c r="A17" s="37">
        <v>16</v>
      </c>
      <c r="B17" s="21" t="s">
        <v>56</v>
      </c>
      <c r="C17" s="21">
        <v>52</v>
      </c>
      <c r="D17" s="37">
        <v>52</v>
      </c>
      <c r="E17" s="37">
        <v>16</v>
      </c>
      <c r="G17" s="36"/>
    </row>
    <row r="18" spans="1:7">
      <c r="A18" s="37">
        <v>17</v>
      </c>
      <c r="B18" s="21" t="s">
        <v>57</v>
      </c>
      <c r="C18" s="21">
        <v>57</v>
      </c>
      <c r="D18" s="37">
        <v>53</v>
      </c>
      <c r="E18" s="37">
        <v>17</v>
      </c>
      <c r="G18" s="36"/>
    </row>
    <row r="19" spans="1:7">
      <c r="A19" s="37">
        <v>18</v>
      </c>
      <c r="B19" s="21" t="s">
        <v>58</v>
      </c>
      <c r="C19" s="21">
        <v>47</v>
      </c>
      <c r="D19" s="37">
        <v>54</v>
      </c>
      <c r="E19" s="37">
        <v>18</v>
      </c>
      <c r="G19" s="36"/>
    </row>
    <row r="20" spans="1:7">
      <c r="A20" s="37">
        <v>19</v>
      </c>
      <c r="B20" s="21" t="s">
        <v>59</v>
      </c>
      <c r="C20" s="21">
        <v>55</v>
      </c>
      <c r="D20" s="37">
        <v>54</v>
      </c>
      <c r="E20" s="37">
        <v>19</v>
      </c>
      <c r="G20" s="36"/>
    </row>
    <row r="21" spans="1:7">
      <c r="A21" s="37">
        <v>20</v>
      </c>
      <c r="B21" s="21" t="s">
        <v>60</v>
      </c>
      <c r="C21" s="21">
        <v>50</v>
      </c>
      <c r="D21" s="37">
        <v>55</v>
      </c>
      <c r="E21" s="37">
        <v>20</v>
      </c>
      <c r="G21" s="36"/>
    </row>
    <row r="22" spans="1:7">
      <c r="A22" s="37">
        <v>21</v>
      </c>
      <c r="B22" s="21" t="s">
        <v>61</v>
      </c>
      <c r="C22" s="21">
        <v>51</v>
      </c>
      <c r="D22" s="37">
        <v>55</v>
      </c>
      <c r="E22" s="37">
        <v>21</v>
      </c>
      <c r="G22" s="36"/>
    </row>
    <row r="23" spans="1:7">
      <c r="A23" s="37">
        <v>22</v>
      </c>
      <c r="B23" s="21" t="s">
        <v>62</v>
      </c>
      <c r="C23" s="21">
        <v>48</v>
      </c>
      <c r="D23" s="41">
        <v>55</v>
      </c>
      <c r="E23" s="41">
        <v>22</v>
      </c>
      <c r="G23" s="36"/>
    </row>
    <row r="24" spans="1:7">
      <c r="A24" s="37">
        <v>23</v>
      </c>
      <c r="B24" s="21" t="s">
        <v>63</v>
      </c>
      <c r="C24" s="21">
        <v>56</v>
      </c>
      <c r="D24" s="41">
        <v>55</v>
      </c>
      <c r="E24" s="41">
        <v>23</v>
      </c>
      <c r="G24" s="36"/>
    </row>
    <row r="25" spans="1:7">
      <c r="A25" s="37">
        <v>24</v>
      </c>
      <c r="B25" s="21" t="s">
        <v>62</v>
      </c>
      <c r="C25" s="21">
        <v>56</v>
      </c>
      <c r="D25" s="37">
        <v>56</v>
      </c>
      <c r="E25" s="37">
        <v>24</v>
      </c>
      <c r="G25" s="36"/>
    </row>
    <row r="26" spans="1:7">
      <c r="A26" s="37">
        <v>25</v>
      </c>
      <c r="B26" s="21" t="s">
        <v>64</v>
      </c>
      <c r="C26" s="21">
        <v>54</v>
      </c>
      <c r="D26" s="37">
        <v>56</v>
      </c>
      <c r="E26" s="37">
        <v>25</v>
      </c>
      <c r="G26" s="36"/>
    </row>
    <row r="27" spans="1:7">
      <c r="A27" s="37">
        <v>26</v>
      </c>
      <c r="B27" s="21" t="s">
        <v>65</v>
      </c>
      <c r="C27" s="21">
        <v>43</v>
      </c>
      <c r="D27" s="37">
        <v>56</v>
      </c>
      <c r="E27" s="37">
        <v>26</v>
      </c>
      <c r="G27" s="36"/>
    </row>
    <row r="28" spans="1:7">
      <c r="A28" s="37">
        <v>27</v>
      </c>
      <c r="B28" s="21" t="s">
        <v>66</v>
      </c>
      <c r="C28" s="21">
        <v>52</v>
      </c>
      <c r="D28" s="37">
        <v>56</v>
      </c>
      <c r="E28" s="37">
        <v>27</v>
      </c>
      <c r="G28" s="36"/>
    </row>
    <row r="29" spans="1:7">
      <c r="A29" s="37">
        <v>28</v>
      </c>
      <c r="B29" s="21" t="s">
        <v>67</v>
      </c>
      <c r="C29" s="21">
        <v>57</v>
      </c>
      <c r="D29" s="37">
        <v>57</v>
      </c>
      <c r="E29" s="37">
        <v>28</v>
      </c>
      <c r="G29" s="36"/>
    </row>
    <row r="30" spans="1:7">
      <c r="A30" s="37">
        <v>29</v>
      </c>
      <c r="B30" s="21" t="s">
        <v>68</v>
      </c>
      <c r="C30" s="21">
        <v>56</v>
      </c>
      <c r="D30" s="37">
        <v>57</v>
      </c>
      <c r="E30" s="37">
        <v>29</v>
      </c>
      <c r="G30" s="36"/>
    </row>
    <row r="31" spans="1:7">
      <c r="A31" s="37">
        <v>30</v>
      </c>
      <c r="B31" s="21" t="s">
        <v>69</v>
      </c>
      <c r="C31" s="21">
        <v>51</v>
      </c>
      <c r="D31" s="37">
        <v>57</v>
      </c>
      <c r="E31" s="37">
        <v>30</v>
      </c>
      <c r="G31" s="36"/>
    </row>
    <row r="32" spans="1:7">
      <c r="A32" s="37">
        <v>31</v>
      </c>
      <c r="B32" s="21" t="s">
        <v>70</v>
      </c>
      <c r="C32" s="21">
        <v>55</v>
      </c>
      <c r="D32" s="36">
        <v>58</v>
      </c>
      <c r="E32" s="37">
        <v>31</v>
      </c>
      <c r="G32" s="36"/>
    </row>
    <row r="33" spans="1:7">
      <c r="A33" s="37">
        <v>32</v>
      </c>
      <c r="B33" s="21" t="s">
        <v>71</v>
      </c>
      <c r="C33" s="21">
        <v>51</v>
      </c>
      <c r="D33" s="37">
        <v>58</v>
      </c>
      <c r="E33" s="37">
        <v>32</v>
      </c>
      <c r="G33" s="36"/>
    </row>
    <row r="34" spans="1:7">
      <c r="A34" s="37">
        <v>33</v>
      </c>
      <c r="B34" s="21" t="s">
        <v>72</v>
      </c>
      <c r="C34" s="21">
        <v>61</v>
      </c>
      <c r="D34" s="41">
        <v>58</v>
      </c>
      <c r="E34" s="41">
        <v>33</v>
      </c>
      <c r="G34" s="36"/>
    </row>
    <row r="35" spans="1:7">
      <c r="A35" s="37">
        <v>34</v>
      </c>
      <c r="B35" s="21" t="s">
        <v>73</v>
      </c>
      <c r="C35" s="21">
        <v>63</v>
      </c>
      <c r="D35" s="37">
        <v>59</v>
      </c>
      <c r="E35" s="37">
        <v>34</v>
      </c>
      <c r="G35" s="36"/>
    </row>
    <row r="36" spans="1:7">
      <c r="A36" s="37">
        <v>35</v>
      </c>
      <c r="B36" s="21" t="s">
        <v>74</v>
      </c>
      <c r="C36" s="21">
        <v>44</v>
      </c>
      <c r="D36" s="37">
        <v>61</v>
      </c>
      <c r="E36" s="37">
        <v>35</v>
      </c>
      <c r="G36" s="36"/>
    </row>
    <row r="37" spans="1:7">
      <c r="A37" s="37">
        <v>36</v>
      </c>
      <c r="B37" s="21" t="s">
        <v>75</v>
      </c>
      <c r="C37" s="21">
        <v>55</v>
      </c>
      <c r="D37" s="37">
        <v>61</v>
      </c>
      <c r="E37" s="37">
        <v>36</v>
      </c>
      <c r="G37" s="36"/>
    </row>
    <row r="38" spans="1:7">
      <c r="A38" s="37">
        <v>37</v>
      </c>
      <c r="B38" s="21" t="s">
        <v>76</v>
      </c>
      <c r="C38" s="21">
        <v>56</v>
      </c>
      <c r="D38" s="37">
        <v>62</v>
      </c>
      <c r="E38" s="37">
        <v>37</v>
      </c>
      <c r="G38" s="36"/>
    </row>
    <row r="39" spans="1:7">
      <c r="A39" s="37">
        <v>38</v>
      </c>
      <c r="B39" s="21" t="s">
        <v>77</v>
      </c>
      <c r="C39" s="21">
        <v>61</v>
      </c>
      <c r="D39" s="37">
        <v>62</v>
      </c>
      <c r="E39" s="37">
        <v>38</v>
      </c>
      <c r="G39" s="36"/>
    </row>
    <row r="40" spans="1:7">
      <c r="A40" s="37">
        <v>39</v>
      </c>
      <c r="B40" s="21" t="s">
        <v>78</v>
      </c>
      <c r="C40" s="21">
        <v>53</v>
      </c>
      <c r="D40" s="37">
        <v>63</v>
      </c>
      <c r="E40" s="37">
        <v>39</v>
      </c>
      <c r="G40" s="36"/>
    </row>
    <row r="41" spans="1:7">
      <c r="A41" s="37">
        <v>40</v>
      </c>
      <c r="B41" s="21" t="s">
        <v>79</v>
      </c>
      <c r="C41" s="21">
        <v>70</v>
      </c>
      <c r="D41" s="37">
        <v>64</v>
      </c>
      <c r="E41" s="37">
        <v>40</v>
      </c>
      <c r="G41" s="36"/>
    </row>
    <row r="42" spans="1:7">
      <c r="A42" s="37">
        <v>41</v>
      </c>
      <c r="B42" s="21" t="s">
        <v>80</v>
      </c>
      <c r="C42" s="21">
        <v>64</v>
      </c>
      <c r="D42" s="37">
        <v>65</v>
      </c>
      <c r="E42" s="37">
        <v>41</v>
      </c>
      <c r="G42" s="36"/>
    </row>
    <row r="43" spans="1:7">
      <c r="A43" s="37">
        <v>42</v>
      </c>
      <c r="B43" s="21" t="s">
        <v>81</v>
      </c>
      <c r="C43" s="21">
        <v>46</v>
      </c>
      <c r="D43" s="37">
        <v>66</v>
      </c>
      <c r="E43" s="37">
        <v>42</v>
      </c>
      <c r="G43" s="36"/>
    </row>
    <row r="44" spans="1:7">
      <c r="A44" s="37">
        <v>43</v>
      </c>
      <c r="B44" s="21" t="s">
        <v>82</v>
      </c>
      <c r="C44" s="21">
        <v>54</v>
      </c>
      <c r="D44" s="37">
        <v>68</v>
      </c>
      <c r="E44" s="37">
        <v>43</v>
      </c>
      <c r="G44" s="36"/>
    </row>
    <row r="45" spans="1:7">
      <c r="A45" s="37">
        <v>44</v>
      </c>
      <c r="B45" s="21" t="s">
        <v>83</v>
      </c>
      <c r="C45" s="21">
        <v>47</v>
      </c>
      <c r="D45" s="37">
        <v>70</v>
      </c>
      <c r="E45" s="37">
        <v>44</v>
      </c>
      <c r="G45" s="36"/>
    </row>
    <row r="46" spans="1:7">
      <c r="G46" s="36"/>
    </row>
    <row r="47" spans="1:7">
      <c r="G47" s="36"/>
    </row>
    <row r="48" spans="1:7">
      <c r="G48" s="36"/>
    </row>
    <row r="49" spans="7:7">
      <c r="G49" s="36"/>
    </row>
    <row r="50" spans="7:7">
      <c r="G50" s="36"/>
    </row>
    <row r="51" spans="7:7">
      <c r="G51" s="36"/>
    </row>
    <row r="52" spans="7:7">
      <c r="G52" s="36"/>
    </row>
    <row r="53" spans="7:7">
      <c r="G53" s="36"/>
    </row>
    <row r="54" spans="7:7">
      <c r="G54" s="36"/>
    </row>
  </sheetData>
  <mergeCells count="1">
    <mergeCell ref="H2: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rgb="FF00B0F0"/>
  </sheetPr>
  <dimension ref="A1:P80"/>
  <sheetViews>
    <sheetView showGridLines="0" workbookViewId="0">
      <selection activeCell="L6" sqref="L6"/>
    </sheetView>
  </sheetViews>
  <sheetFormatPr baseColWidth="10" defaultRowHeight="20.25"/>
  <cols>
    <col min="1" max="1" width="16.85546875" style="13" customWidth="1"/>
    <col min="2" max="2" width="3.140625" style="9" customWidth="1"/>
    <col min="3" max="3" width="9.5703125" style="10" customWidth="1"/>
    <col min="4" max="4" width="12.5703125" style="1" customWidth="1"/>
    <col min="5" max="5" width="9.42578125" style="1" customWidth="1"/>
    <col min="6" max="6" width="8" style="1" bestFit="1" customWidth="1"/>
    <col min="7" max="7" width="6.28515625" style="1" customWidth="1"/>
    <col min="8" max="8" width="14.42578125" style="1" customWidth="1"/>
    <col min="9" max="9" width="9.140625" style="1" customWidth="1"/>
    <col min="10" max="10" width="8" style="1" bestFit="1" customWidth="1"/>
    <col min="11" max="11" width="6" style="1" bestFit="1" customWidth="1"/>
    <col min="12" max="12" width="10.42578125" style="1" customWidth="1"/>
    <col min="13" max="13" width="10.5703125" style="1" customWidth="1"/>
    <col min="14" max="14" width="8" style="1" bestFit="1" customWidth="1"/>
    <col min="15" max="16" width="6" style="1" bestFit="1" customWidth="1"/>
    <col min="17" max="18" width="2" style="1" bestFit="1" customWidth="1"/>
    <col min="19" max="16384" width="11.42578125" style="1"/>
  </cols>
  <sheetData>
    <row r="1" spans="1:16">
      <c r="A1" s="14"/>
      <c r="B1" s="1"/>
      <c r="C1" s="46" t="s">
        <v>5</v>
      </c>
      <c r="D1" s="46"/>
      <c r="E1" s="42"/>
      <c r="F1" s="3"/>
      <c r="G1" s="46" t="s">
        <v>6</v>
      </c>
      <c r="H1" s="46"/>
      <c r="I1" s="46"/>
      <c r="J1" s="3"/>
      <c r="K1" s="11"/>
      <c r="L1" s="11"/>
      <c r="M1" s="2"/>
    </row>
    <row r="2" spans="1:16">
      <c r="A2" s="12"/>
      <c r="B2" s="1"/>
      <c r="C2" s="2"/>
      <c r="D2" s="4" t="s">
        <v>0</v>
      </c>
      <c r="E2" s="4">
        <v>47</v>
      </c>
      <c r="F2" s="2"/>
      <c r="G2" s="2"/>
      <c r="H2" s="4" t="s">
        <v>0</v>
      </c>
      <c r="I2" s="4">
        <v>43</v>
      </c>
      <c r="J2" s="2"/>
      <c r="K2" s="2"/>
      <c r="L2" s="2"/>
      <c r="M2" s="2"/>
    </row>
    <row r="3" spans="1:16">
      <c r="A3" s="12"/>
      <c r="B3" s="1"/>
      <c r="C3" s="2"/>
      <c r="D3" s="4" t="s">
        <v>1</v>
      </c>
      <c r="E3" s="4">
        <v>53.5</v>
      </c>
      <c r="F3" s="2"/>
      <c r="G3" s="2"/>
      <c r="H3" s="4" t="s">
        <v>1</v>
      </c>
      <c r="I3" s="4">
        <v>51</v>
      </c>
      <c r="J3" s="2"/>
      <c r="K3" s="2"/>
      <c r="L3" s="2"/>
      <c r="M3" s="2"/>
    </row>
    <row r="4" spans="1:16">
      <c r="A4" s="12"/>
      <c r="B4" s="1"/>
      <c r="C4" s="2"/>
      <c r="D4" s="4" t="s">
        <v>4</v>
      </c>
      <c r="E4" s="4">
        <v>61</v>
      </c>
      <c r="F4" s="2"/>
      <c r="G4" s="2"/>
      <c r="H4" s="4" t="s">
        <v>4</v>
      </c>
      <c r="I4" s="4">
        <v>55</v>
      </c>
      <c r="J4" s="2"/>
      <c r="K4" s="2"/>
      <c r="L4" s="2"/>
      <c r="M4" s="2"/>
    </row>
    <row r="5" spans="1:16">
      <c r="A5" s="12"/>
      <c r="B5" s="1"/>
      <c r="C5" s="2"/>
      <c r="D5" s="4" t="s">
        <v>2</v>
      </c>
      <c r="E5" s="4">
        <v>65</v>
      </c>
      <c r="F5" s="2"/>
      <c r="G5" s="2"/>
      <c r="H5" s="4" t="s">
        <v>2</v>
      </c>
      <c r="I5" s="4">
        <v>58</v>
      </c>
      <c r="J5" s="2"/>
      <c r="K5" s="2"/>
      <c r="L5" s="2"/>
      <c r="M5" s="2"/>
    </row>
    <row r="6" spans="1:16">
      <c r="A6" s="12"/>
      <c r="B6" s="1"/>
      <c r="C6" s="2"/>
      <c r="D6" s="4" t="s">
        <v>3</v>
      </c>
      <c r="E6" s="5">
        <v>74</v>
      </c>
      <c r="F6" s="2"/>
      <c r="G6" s="2"/>
      <c r="H6" s="4" t="s">
        <v>3</v>
      </c>
      <c r="I6" s="4">
        <v>70</v>
      </c>
      <c r="J6" s="2"/>
      <c r="K6" s="2"/>
      <c r="L6" s="2"/>
      <c r="M6" s="2"/>
    </row>
    <row r="7" spans="1:16">
      <c r="A7" s="12"/>
      <c r="B7" s="1"/>
      <c r="C7" s="1"/>
    </row>
    <row r="8" spans="1:16">
      <c r="A8" s="12"/>
      <c r="B8" s="1"/>
      <c r="C8" s="1"/>
    </row>
    <row r="9" spans="1:16">
      <c r="A9" s="12"/>
      <c r="B9" s="1"/>
      <c r="C9" s="1"/>
    </row>
    <row r="10" spans="1:16">
      <c r="A10" s="12"/>
      <c r="B10" s="1"/>
      <c r="C10" s="1"/>
    </row>
    <row r="11" spans="1:16">
      <c r="A11" s="12"/>
      <c r="B11" s="1"/>
      <c r="C11" s="1"/>
    </row>
    <row r="12" spans="1:16">
      <c r="A12" s="12"/>
      <c r="B12" s="44" t="s">
        <v>5</v>
      </c>
      <c r="C12" s="44"/>
      <c r="D12" s="44"/>
      <c r="E12" s="44"/>
      <c r="F12" s="44"/>
      <c r="G12" s="44" t="s">
        <v>6</v>
      </c>
      <c r="H12" s="44"/>
      <c r="I12" s="44"/>
      <c r="J12" s="44"/>
      <c r="K12" s="15"/>
      <c r="L12" s="45"/>
      <c r="M12" s="45"/>
      <c r="N12" s="45"/>
      <c r="O12" s="45"/>
      <c r="P12" s="45"/>
    </row>
    <row r="13" spans="1:16">
      <c r="A13" s="12"/>
      <c r="B13" s="16">
        <f>E2</f>
        <v>47</v>
      </c>
      <c r="C13" s="16">
        <v>8</v>
      </c>
      <c r="D13" s="16">
        <v>5.0000000000000001E-3</v>
      </c>
      <c r="E13" s="16"/>
      <c r="F13" s="16"/>
      <c r="G13" s="16">
        <f>I2</f>
        <v>43</v>
      </c>
      <c r="H13" s="16">
        <v>4</v>
      </c>
      <c r="I13" s="16">
        <v>5.0000000000000001E-3</v>
      </c>
      <c r="J13" s="16"/>
      <c r="K13" s="16"/>
      <c r="L13" s="6"/>
      <c r="M13" s="6"/>
      <c r="N13" s="6"/>
      <c r="O13" s="6"/>
      <c r="P13" s="6"/>
    </row>
    <row r="14" spans="1:16">
      <c r="A14" s="12"/>
      <c r="B14" s="16">
        <f>E3</f>
        <v>53.5</v>
      </c>
      <c r="C14" s="16">
        <v>8</v>
      </c>
      <c r="D14" s="16">
        <v>5.0000000000000001E-3</v>
      </c>
      <c r="E14" s="16">
        <v>7</v>
      </c>
      <c r="F14" s="16">
        <v>9</v>
      </c>
      <c r="G14" s="16">
        <f>I3</f>
        <v>51</v>
      </c>
      <c r="H14" s="16">
        <v>4</v>
      </c>
      <c r="I14" s="16">
        <v>5.0000000000000001E-3</v>
      </c>
      <c r="J14" s="16">
        <v>3</v>
      </c>
      <c r="K14" s="16">
        <v>5</v>
      </c>
      <c r="L14" s="6"/>
      <c r="M14" s="6"/>
      <c r="N14" s="6"/>
      <c r="O14" s="6"/>
      <c r="P14" s="6"/>
    </row>
    <row r="15" spans="1:16">
      <c r="A15" s="12"/>
      <c r="B15" s="16">
        <f>E4</f>
        <v>61</v>
      </c>
      <c r="C15" s="16">
        <v>8</v>
      </c>
      <c r="D15" s="16">
        <v>5.0000000000000001E-3</v>
      </c>
      <c r="E15" s="16">
        <v>7</v>
      </c>
      <c r="F15" s="16">
        <v>9</v>
      </c>
      <c r="G15" s="16">
        <f>I4</f>
        <v>55</v>
      </c>
      <c r="H15" s="16">
        <v>4</v>
      </c>
      <c r="I15" s="16">
        <v>5.0000000000000001E-3</v>
      </c>
      <c r="J15" s="16">
        <v>3</v>
      </c>
      <c r="K15" s="16">
        <v>5</v>
      </c>
      <c r="L15" s="6"/>
      <c r="M15" s="6"/>
      <c r="N15" s="6"/>
      <c r="O15" s="6"/>
      <c r="P15" s="6"/>
    </row>
    <row r="16" spans="1:16">
      <c r="A16" s="12"/>
      <c r="B16" s="16">
        <f>E5</f>
        <v>65</v>
      </c>
      <c r="C16" s="16">
        <v>8</v>
      </c>
      <c r="D16" s="16">
        <v>5.0000000000000001E-3</v>
      </c>
      <c r="E16" s="16">
        <v>7</v>
      </c>
      <c r="F16" s="16">
        <v>9</v>
      </c>
      <c r="G16" s="16">
        <f>I5</f>
        <v>58</v>
      </c>
      <c r="H16" s="16">
        <v>4</v>
      </c>
      <c r="I16" s="16">
        <v>5.0000000000000001E-3</v>
      </c>
      <c r="J16" s="16">
        <v>3</v>
      </c>
      <c r="K16" s="16">
        <v>5</v>
      </c>
      <c r="L16" s="6"/>
      <c r="M16" s="6"/>
      <c r="N16" s="6"/>
      <c r="O16" s="6"/>
      <c r="P16" s="6"/>
    </row>
    <row r="17" spans="1:16">
      <c r="A17" s="12"/>
      <c r="B17" s="16">
        <f>E6</f>
        <v>74</v>
      </c>
      <c r="C17" s="16">
        <v>8</v>
      </c>
      <c r="D17" s="16">
        <v>5.0000000000000001E-3</v>
      </c>
      <c r="E17" s="16"/>
      <c r="F17" s="16"/>
      <c r="G17" s="16">
        <f>I6</f>
        <v>70</v>
      </c>
      <c r="H17" s="16">
        <v>4</v>
      </c>
      <c r="I17" s="16">
        <v>5.0000000000000001E-3</v>
      </c>
      <c r="J17" s="16"/>
      <c r="K17" s="16"/>
      <c r="L17" s="6"/>
      <c r="M17" s="6"/>
      <c r="N17" s="6"/>
      <c r="O17" s="6"/>
      <c r="P17" s="6"/>
    </row>
    <row r="18" spans="1:16">
      <c r="A18" s="12"/>
      <c r="B18" s="1"/>
      <c r="C18" s="1"/>
    </row>
    <row r="19" spans="1:16">
      <c r="A19" s="12"/>
      <c r="B19" s="8"/>
      <c r="C19" s="7"/>
    </row>
    <row r="20" spans="1:16">
      <c r="A20" s="12"/>
      <c r="B20" s="8"/>
      <c r="C20" s="7"/>
    </row>
    <row r="21" spans="1:16">
      <c r="A21" s="12"/>
      <c r="B21" s="8"/>
      <c r="C21" s="7"/>
    </row>
    <row r="22" spans="1:16">
      <c r="A22" s="12"/>
      <c r="B22" s="8"/>
      <c r="C22" s="7"/>
    </row>
    <row r="23" spans="1:16">
      <c r="A23" s="12"/>
      <c r="B23" s="8"/>
      <c r="C23" s="7"/>
    </row>
    <row r="24" spans="1:16">
      <c r="A24" s="12"/>
      <c r="B24" s="8"/>
      <c r="C24" s="7"/>
    </row>
    <row r="25" spans="1:16">
      <c r="A25" s="12"/>
      <c r="B25" s="8"/>
      <c r="C25" s="7"/>
    </row>
    <row r="26" spans="1:16">
      <c r="A26" s="12"/>
      <c r="B26" s="8"/>
      <c r="C26" s="7"/>
    </row>
    <row r="27" spans="1:16">
      <c r="A27" s="12"/>
      <c r="B27" s="8"/>
      <c r="C27" s="7"/>
    </row>
    <row r="28" spans="1:16">
      <c r="A28" s="12"/>
      <c r="B28" s="8"/>
      <c r="C28" s="7"/>
    </row>
    <row r="29" spans="1:16">
      <c r="A29" s="12"/>
      <c r="B29" s="8"/>
      <c r="C29" s="7"/>
    </row>
    <row r="30" spans="1:16">
      <c r="A30" s="12"/>
      <c r="B30" s="8"/>
      <c r="C30" s="7"/>
    </row>
    <row r="31" spans="1:16">
      <c r="A31" s="12"/>
      <c r="B31" s="8"/>
      <c r="C31" s="7"/>
    </row>
    <row r="32" spans="1:16">
      <c r="A32" s="12"/>
      <c r="B32" s="8"/>
      <c r="C32" s="7"/>
    </row>
    <row r="33" spans="1:3">
      <c r="A33" s="12"/>
      <c r="B33" s="8"/>
      <c r="C33" s="7"/>
    </row>
    <row r="34" spans="1:3">
      <c r="A34" s="12"/>
      <c r="B34" s="8"/>
      <c r="C34" s="7"/>
    </row>
    <row r="35" spans="1:3">
      <c r="A35" s="12"/>
      <c r="B35" s="8"/>
      <c r="C35" s="7"/>
    </row>
    <row r="36" spans="1:3">
      <c r="A36" s="12"/>
      <c r="B36" s="8"/>
      <c r="C36" s="7"/>
    </row>
    <row r="37" spans="1:3">
      <c r="A37" s="12"/>
      <c r="B37" s="8"/>
      <c r="C37" s="7"/>
    </row>
    <row r="38" spans="1:3">
      <c r="A38" s="12"/>
      <c r="B38" s="8"/>
      <c r="C38" s="7"/>
    </row>
    <row r="39" spans="1:3">
      <c r="A39" s="12"/>
      <c r="B39" s="8"/>
      <c r="C39" s="7"/>
    </row>
    <row r="40" spans="1:3">
      <c r="A40" s="12"/>
      <c r="B40" s="8"/>
      <c r="C40" s="7"/>
    </row>
    <row r="41" spans="1:3">
      <c r="A41" s="12"/>
      <c r="B41" s="8"/>
      <c r="C41" s="7"/>
    </row>
    <row r="42" spans="1:3">
      <c r="A42" s="12"/>
      <c r="B42" s="8"/>
      <c r="C42" s="7"/>
    </row>
    <row r="43" spans="1:3">
      <c r="A43" s="12"/>
      <c r="B43" s="8"/>
      <c r="C43" s="7"/>
    </row>
    <row r="44" spans="1:3">
      <c r="A44" s="12"/>
      <c r="B44" s="8"/>
      <c r="C44" s="7"/>
    </row>
    <row r="45" spans="1:3">
      <c r="A45" s="12"/>
      <c r="B45" s="8"/>
      <c r="C45" s="7"/>
    </row>
    <row r="46" spans="1:3">
      <c r="A46" s="12"/>
      <c r="B46" s="8"/>
      <c r="C46" s="7"/>
    </row>
    <row r="47" spans="1:3">
      <c r="A47" s="12"/>
      <c r="B47" s="8"/>
      <c r="C47" s="7"/>
    </row>
    <row r="48" spans="1:3">
      <c r="A48" s="12"/>
      <c r="B48" s="8"/>
      <c r="C48" s="7"/>
    </row>
    <row r="49" spans="1:3">
      <c r="A49" s="12"/>
      <c r="B49" s="8"/>
      <c r="C49" s="7"/>
    </row>
    <row r="50" spans="1:3">
      <c r="A50" s="12"/>
      <c r="B50" s="8"/>
      <c r="C50" s="7"/>
    </row>
    <row r="51" spans="1:3">
      <c r="A51" s="12"/>
      <c r="B51" s="8"/>
      <c r="C51" s="7"/>
    </row>
    <row r="52" spans="1:3">
      <c r="A52" s="12"/>
      <c r="B52" s="8"/>
      <c r="C52" s="7"/>
    </row>
    <row r="53" spans="1:3">
      <c r="A53" s="12"/>
      <c r="B53" s="8"/>
      <c r="C53" s="7"/>
    </row>
    <row r="54" spans="1:3">
      <c r="A54" s="12"/>
      <c r="B54" s="8"/>
      <c r="C54" s="7"/>
    </row>
    <row r="55" spans="1:3">
      <c r="A55" s="12"/>
      <c r="B55" s="8"/>
      <c r="C55" s="7"/>
    </row>
    <row r="56" spans="1:3">
      <c r="A56" s="12"/>
      <c r="B56" s="8"/>
      <c r="C56" s="7"/>
    </row>
    <row r="57" spans="1:3">
      <c r="A57" s="12"/>
      <c r="B57" s="8"/>
      <c r="C57" s="7"/>
    </row>
    <row r="58" spans="1:3">
      <c r="A58" s="12"/>
      <c r="B58" s="8"/>
      <c r="C58" s="7"/>
    </row>
    <row r="59" spans="1:3">
      <c r="A59" s="12"/>
      <c r="B59" s="8"/>
      <c r="C59" s="7"/>
    </row>
    <row r="60" spans="1:3">
      <c r="A60" s="12"/>
      <c r="B60" s="8"/>
      <c r="C60" s="7"/>
    </row>
    <row r="61" spans="1:3">
      <c r="A61" s="12"/>
      <c r="B61" s="8"/>
      <c r="C61" s="7"/>
    </row>
    <row r="62" spans="1:3">
      <c r="A62" s="12"/>
      <c r="B62" s="8"/>
      <c r="C62" s="7"/>
    </row>
    <row r="63" spans="1:3">
      <c r="A63" s="12"/>
      <c r="B63" s="8"/>
      <c r="C63" s="7"/>
    </row>
    <row r="64" spans="1:3">
      <c r="A64" s="12"/>
      <c r="B64" s="8"/>
      <c r="C64" s="7"/>
    </row>
    <row r="65" spans="1:3">
      <c r="A65" s="12"/>
      <c r="B65" s="8"/>
      <c r="C65" s="7"/>
    </row>
    <row r="66" spans="1:3">
      <c r="A66" s="12"/>
      <c r="B66" s="8"/>
      <c r="C66" s="7"/>
    </row>
    <row r="67" spans="1:3">
      <c r="A67" s="12"/>
      <c r="B67" s="8"/>
      <c r="C67" s="7"/>
    </row>
    <row r="68" spans="1:3">
      <c r="A68" s="12"/>
      <c r="B68" s="8"/>
      <c r="C68" s="7"/>
    </row>
    <row r="69" spans="1:3">
      <c r="A69" s="12"/>
      <c r="B69" s="8"/>
      <c r="C69" s="7"/>
    </row>
    <row r="70" spans="1:3">
      <c r="A70" s="12"/>
      <c r="B70" s="8"/>
      <c r="C70" s="7"/>
    </row>
    <row r="71" spans="1:3">
      <c r="A71" s="12"/>
      <c r="B71" s="8"/>
      <c r="C71" s="7"/>
    </row>
    <row r="72" spans="1:3">
      <c r="A72" s="12"/>
      <c r="B72" s="8"/>
      <c r="C72" s="7"/>
    </row>
    <row r="73" spans="1:3">
      <c r="A73" s="12"/>
      <c r="B73" s="8"/>
      <c r="C73" s="7"/>
    </row>
    <row r="74" spans="1:3">
      <c r="A74" s="12"/>
      <c r="B74" s="8"/>
      <c r="C74" s="7"/>
    </row>
    <row r="75" spans="1:3">
      <c r="A75" s="12"/>
      <c r="B75" s="8"/>
      <c r="C75" s="7"/>
    </row>
    <row r="76" spans="1:3">
      <c r="A76" s="12"/>
      <c r="B76" s="8"/>
      <c r="C76" s="7"/>
    </row>
    <row r="77" spans="1:3">
      <c r="A77" s="12"/>
      <c r="B77" s="8"/>
      <c r="C77" s="7"/>
    </row>
    <row r="78" spans="1:3">
      <c r="A78" s="12"/>
      <c r="B78" s="8"/>
      <c r="C78" s="7"/>
    </row>
    <row r="79" spans="1:3">
      <c r="A79" s="12"/>
      <c r="B79" s="8"/>
      <c r="C79" s="7"/>
    </row>
    <row r="80" spans="1:3">
      <c r="A80" s="12"/>
      <c r="B80" s="8"/>
      <c r="C80" s="7"/>
    </row>
  </sheetData>
  <sheetProtection formatCells="0" formatColumns="0" formatRows="0" insertColumns="0" insertRows="0"/>
  <mergeCells count="5">
    <mergeCell ref="G12:J12"/>
    <mergeCell ref="B12:F12"/>
    <mergeCell ref="L12:P12"/>
    <mergeCell ref="G1:I1"/>
    <mergeCell ref="C1:D1"/>
  </mergeCells>
  <phoneticPr fontId="0" type="noConversion"/>
  <conditionalFormatting sqref="A19:C87 A16:A18">
    <cfRule type="cellIs" dxfId="1" priority="1" stopIfTrue="1" operator="equal">
      <formula>""</formula>
    </cfRule>
    <cfRule type="cellIs" dxfId="0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France</vt:lpstr>
      <vt:lpstr>USA</vt:lpstr>
      <vt:lpstr>Diagrammes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User</dc:creator>
  <cp:lastModifiedBy>mh</cp:lastModifiedBy>
  <dcterms:created xsi:type="dcterms:W3CDTF">2003-10-16T07:59:17Z</dcterms:created>
  <dcterms:modified xsi:type="dcterms:W3CDTF">2011-05-31T08:43:21Z</dcterms:modified>
</cp:coreProperties>
</file>