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5480" windowHeight="11025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D29" i="1"/>
  <c r="C29"/>
  <c r="E25"/>
  <c r="E29"/>
  <c r="E12"/>
  <c r="E23"/>
  <c r="E10"/>
  <c r="E9"/>
  <c r="E8"/>
  <c r="E7"/>
  <c r="E6"/>
  <c r="E5"/>
  <c r="E4"/>
  <c r="E3"/>
  <c r="E16"/>
  <c r="E18"/>
  <c r="E20"/>
  <c r="E22"/>
  <c r="E17"/>
  <c r="E19"/>
  <c r="E21"/>
  <c r="E31"/>
</calcChain>
</file>

<file path=xl/sharedStrings.xml><?xml version="1.0" encoding="utf-8"?>
<sst xmlns="http://schemas.openxmlformats.org/spreadsheetml/2006/main" count="20" uniqueCount="15">
  <si>
    <t>femmes</t>
  </si>
  <si>
    <t>hommes</t>
  </si>
  <si>
    <t>ensemble</t>
  </si>
  <si>
    <t>Moins de 15 ans</t>
  </si>
  <si>
    <t>15-24 ans</t>
  </si>
  <si>
    <t>25-34 ans</t>
  </si>
  <si>
    <t>35-44 ans</t>
  </si>
  <si>
    <t>45-54 ans</t>
  </si>
  <si>
    <t>55-64 ans</t>
  </si>
  <si>
    <t>65-74 ans</t>
  </si>
  <si>
    <t>75 ans ou plus</t>
  </si>
  <si>
    <t>âge</t>
  </si>
  <si>
    <t>moyenne</t>
  </si>
  <si>
    <t>calcul direct</t>
  </si>
  <si>
    <t>population totale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</si>
</sst>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scheme val="minor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8"/>
      <color indexed="3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164" fontId="3" fillId="0" borderId="1" xfId="0" applyNumberFormat="1" applyFont="1" applyBorder="1"/>
    <xf numFmtId="3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31"/>
  <sheetViews>
    <sheetView tabSelected="1" workbookViewId="0"/>
  </sheetViews>
  <sheetFormatPr baseColWidth="10" defaultColWidth="19.140625" defaultRowHeight="23.25"/>
  <cols>
    <col min="1" max="1" width="9.28515625" style="1" customWidth="1"/>
    <col min="2" max="2" width="30.140625" style="1" customWidth="1"/>
    <col min="3" max="16384" width="19.140625" style="1"/>
  </cols>
  <sheetData>
    <row r="1" spans="2:5" ht="15.75" customHeight="1"/>
    <row r="2" spans="2:5" ht="21" customHeight="1">
      <c r="B2" s="7" t="s">
        <v>11</v>
      </c>
      <c r="C2" s="6" t="s">
        <v>0</v>
      </c>
      <c r="D2" s="6" t="s">
        <v>1</v>
      </c>
      <c r="E2" s="6" t="s">
        <v>2</v>
      </c>
    </row>
    <row r="3" spans="2:5">
      <c r="B3" s="2" t="s">
        <v>3</v>
      </c>
      <c r="C3" s="3">
        <v>17.399999999999999</v>
      </c>
      <c r="D3" s="3">
        <v>19.3</v>
      </c>
      <c r="E3" s="4">
        <f>(C3*$C$12+D3*$D$12)/100/$E$12</f>
        <v>0.18320258349631216</v>
      </c>
    </row>
    <row r="4" spans="2:5">
      <c r="B4" s="2" t="s">
        <v>4</v>
      </c>
      <c r="C4" s="3">
        <v>11.9</v>
      </c>
      <c r="D4" s="3">
        <v>13.1</v>
      </c>
      <c r="E4" s="4">
        <f t="shared" ref="E4:E10" si="0">(C4*$C$12+D4*$D$12)/100/$E$12</f>
        <v>0.12481215799767083</v>
      </c>
    </row>
    <row r="5" spans="2:5">
      <c r="B5" s="2" t="s">
        <v>5</v>
      </c>
      <c r="C5" s="3">
        <v>12.1</v>
      </c>
      <c r="D5" s="3">
        <v>12.7</v>
      </c>
      <c r="E5" s="4">
        <f t="shared" si="0"/>
        <v>0.12390607899883539</v>
      </c>
    </row>
    <row r="6" spans="2:5">
      <c r="B6" s="2" t="s">
        <v>6</v>
      </c>
      <c r="C6" s="3">
        <v>13.5</v>
      </c>
      <c r="D6" s="3">
        <v>14.2</v>
      </c>
      <c r="E6" s="4">
        <f t="shared" si="0"/>
        <v>0.13839042549864133</v>
      </c>
    </row>
    <row r="7" spans="2:5">
      <c r="B7" s="2" t="s">
        <v>7</v>
      </c>
      <c r="C7" s="3">
        <v>13.5</v>
      </c>
      <c r="D7" s="3">
        <v>13.7</v>
      </c>
      <c r="E7" s="4">
        <f t="shared" si="0"/>
        <v>0.13596869299961178</v>
      </c>
    </row>
    <row r="8" spans="2:5">
      <c r="B8" s="2" t="s">
        <v>8</v>
      </c>
      <c r="C8" s="3">
        <v>12.5</v>
      </c>
      <c r="D8" s="3">
        <v>12.6</v>
      </c>
      <c r="E8" s="4">
        <f t="shared" si="0"/>
        <v>0.12548434649980592</v>
      </c>
    </row>
    <row r="9" spans="2:5">
      <c r="B9" s="2" t="s">
        <v>9</v>
      </c>
      <c r="C9" s="3">
        <v>8.1999999999999993</v>
      </c>
      <c r="D9" s="3">
        <v>7.6</v>
      </c>
      <c r="E9" s="4">
        <f t="shared" si="0"/>
        <v>7.9093921001164566E-2</v>
      </c>
    </row>
    <row r="10" spans="2:5">
      <c r="B10" s="2" t="s">
        <v>10</v>
      </c>
      <c r="C10" s="3">
        <v>10.9</v>
      </c>
      <c r="D10" s="3">
        <v>6.8</v>
      </c>
      <c r="E10" s="4">
        <f t="shared" si="0"/>
        <v>8.9141793507957964E-2</v>
      </c>
    </row>
    <row r="12" spans="2:5">
      <c r="B12" s="2" t="s">
        <v>14</v>
      </c>
      <c r="C12" s="5">
        <v>32379653</v>
      </c>
      <c r="D12" s="5">
        <v>30413779</v>
      </c>
      <c r="E12" s="5">
        <f>C12+D12</f>
        <v>62793432</v>
      </c>
    </row>
    <row r="15" spans="2:5">
      <c r="B15" s="6" t="s">
        <v>11</v>
      </c>
      <c r="C15" s="6" t="s">
        <v>0</v>
      </c>
      <c r="D15" s="6" t="s">
        <v>1</v>
      </c>
      <c r="E15" s="6" t="s">
        <v>2</v>
      </c>
    </row>
    <row r="16" spans="2:5">
      <c r="B16" s="6">
        <v>7.5</v>
      </c>
      <c r="C16" s="3">
        <v>17.399999999999999</v>
      </c>
      <c r="D16" s="3">
        <v>19.3</v>
      </c>
      <c r="E16" s="4">
        <f>(C16*$C$12+D16*$D$12)/100/$E$12</f>
        <v>0.18320258349631216</v>
      </c>
    </row>
    <row r="17" spans="2:5">
      <c r="B17" s="6">
        <v>20</v>
      </c>
      <c r="C17" s="3">
        <v>11.9</v>
      </c>
      <c r="D17" s="3">
        <v>13.1</v>
      </c>
      <c r="E17" s="4">
        <f t="shared" ref="E17:E23" si="1">(C17*$C$12+D17*$D$12)/100/$E$12</f>
        <v>0.12481215799767083</v>
      </c>
    </row>
    <row r="18" spans="2:5">
      <c r="B18" s="6">
        <v>30</v>
      </c>
      <c r="C18" s="3">
        <v>12.1</v>
      </c>
      <c r="D18" s="3">
        <v>12.7</v>
      </c>
      <c r="E18" s="4">
        <f t="shared" si="1"/>
        <v>0.12390607899883539</v>
      </c>
    </row>
    <row r="19" spans="2:5">
      <c r="B19" s="6">
        <v>40</v>
      </c>
      <c r="C19" s="3">
        <v>13.5</v>
      </c>
      <c r="D19" s="3">
        <v>14.2</v>
      </c>
      <c r="E19" s="4">
        <f t="shared" si="1"/>
        <v>0.13839042549864133</v>
      </c>
    </row>
    <row r="20" spans="2:5">
      <c r="B20" s="6">
        <v>50</v>
      </c>
      <c r="C20" s="3">
        <v>13.5</v>
      </c>
      <c r="D20" s="3">
        <v>13.7</v>
      </c>
      <c r="E20" s="4">
        <f t="shared" si="1"/>
        <v>0.13596869299961178</v>
      </c>
    </row>
    <row r="21" spans="2:5">
      <c r="B21" s="6">
        <v>60</v>
      </c>
      <c r="C21" s="3">
        <v>12.5</v>
      </c>
      <c r="D21" s="3">
        <v>12.6</v>
      </c>
      <c r="E21" s="4">
        <f t="shared" si="1"/>
        <v>0.12548434649980592</v>
      </c>
    </row>
    <row r="22" spans="2:5">
      <c r="B22" s="6">
        <v>70</v>
      </c>
      <c r="C22" s="3">
        <v>8.1999999999999993</v>
      </c>
      <c r="D22" s="3">
        <v>7.6</v>
      </c>
      <c r="E22" s="4">
        <f t="shared" si="1"/>
        <v>7.9093921001164566E-2</v>
      </c>
    </row>
    <row r="23" spans="2:5">
      <c r="B23" s="6">
        <v>85</v>
      </c>
      <c r="C23" s="3">
        <v>10.9</v>
      </c>
      <c r="D23" s="3">
        <v>6.8</v>
      </c>
      <c r="E23" s="4">
        <f t="shared" si="1"/>
        <v>8.9141793507957964E-2</v>
      </c>
    </row>
    <row r="25" spans="2:5">
      <c r="B25" s="2" t="s">
        <v>14</v>
      </c>
      <c r="C25" s="5">
        <v>32379653</v>
      </c>
      <c r="D25" s="5">
        <v>30413779</v>
      </c>
      <c r="E25" s="5">
        <f>C25+D25</f>
        <v>62793432</v>
      </c>
    </row>
    <row r="29" spans="2:5">
      <c r="B29" s="3" t="s">
        <v>12</v>
      </c>
      <c r="C29" s="3">
        <f>SUMPRODUCT(B16:B23,C16:C23)/100</f>
        <v>41.97</v>
      </c>
      <c r="D29" s="8">
        <f>SUMPRODUCT(B16:B23,D16:D23)/100</f>
        <v>39.067500000000003</v>
      </c>
      <c r="E29" s="3">
        <f>(C29*C25+D29*D25)/E25</f>
        <v>40.564184284313363</v>
      </c>
    </row>
    <row r="31" spans="2:5">
      <c r="B31" s="3" t="s">
        <v>13</v>
      </c>
      <c r="E31" s="3">
        <f>SUMPRODUCT(B16:B23,E16:E23)</f>
        <v>40.564184284313356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2011-05-27T08:12:15Z</dcterms:created>
  <dcterms:modified xsi:type="dcterms:W3CDTF">2011-05-31T06:23:03Z</dcterms:modified>
</cp:coreProperties>
</file>