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professeur" sheetId="1" r:id="rId1"/>
  </sheets>
  <calcPr calcId="125725"/>
</workbook>
</file>

<file path=xl/calcChain.xml><?xml version="1.0" encoding="utf-8"?>
<calcChain xmlns="http://schemas.openxmlformats.org/spreadsheetml/2006/main">
  <c r="N818" i="1"/>
  <c r="M814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P23"/>
  <c r="L23"/>
  <c r="I23"/>
  <c r="I22"/>
  <c r="I21"/>
  <c r="I20"/>
  <c r="I19"/>
  <c r="I18"/>
  <c r="I17"/>
  <c r="I16"/>
  <c r="I15"/>
  <c r="P14"/>
  <c r="I14"/>
  <c r="P13"/>
  <c r="I13"/>
  <c r="P12"/>
  <c r="I12"/>
  <c r="P11"/>
  <c r="I11"/>
  <c r="P10"/>
  <c r="I10"/>
  <c r="P9"/>
  <c r="I9"/>
  <c r="P8"/>
  <c r="I8"/>
  <c r="P7"/>
  <c r="I7"/>
  <c r="P6"/>
  <c r="Q6" s="1"/>
  <c r="Q7" s="1"/>
  <c r="Q8" s="1"/>
  <c r="Q9" s="1"/>
  <c r="Q10" s="1"/>
  <c r="Q11" s="1"/>
  <c r="Q12" s="1"/>
  <c r="Q13" s="1"/>
  <c r="Q14" s="1"/>
  <c r="I6"/>
  <c r="I5"/>
  <c r="L7" s="1"/>
  <c r="I4"/>
  <c r="L13" s="1"/>
  <c r="P15" l="1"/>
  <c r="P17"/>
  <c r="P18" s="1"/>
  <c r="L8"/>
  <c r="L11"/>
  <c r="L12"/>
  <c r="L6"/>
  <c r="L10"/>
  <c r="L14"/>
  <c r="L9"/>
  <c r="L18" l="1"/>
  <c r="L17"/>
  <c r="L15"/>
  <c r="M6"/>
  <c r="M7" s="1"/>
  <c r="M8" s="1"/>
  <c r="M9" s="1"/>
  <c r="M10" s="1"/>
  <c r="M11" s="1"/>
  <c r="M12" s="1"/>
  <c r="M13" s="1"/>
  <c r="M14" s="1"/>
</calcChain>
</file>

<file path=xl/sharedStrings.xml><?xml version="1.0" encoding="utf-8"?>
<sst xmlns="http://schemas.openxmlformats.org/spreadsheetml/2006/main" count="433" uniqueCount="75">
  <si>
    <t>Buts marqués durant les coupes du monde de football en 2010 et 2014</t>
  </si>
  <si>
    <t>Année</t>
  </si>
  <si>
    <t>Niveau de la compétition</t>
  </si>
  <si>
    <t>Pays</t>
  </si>
  <si>
    <t>Buts</t>
  </si>
  <si>
    <t>Tirs au but</t>
  </si>
  <si>
    <t>Nb de buts par match (hors tirs
au but)</t>
  </si>
  <si>
    <t>1er tour</t>
  </si>
  <si>
    <t>Afrique du Sud</t>
  </si>
  <si>
    <t>Mexique</t>
  </si>
  <si>
    <t>xi</t>
  </si>
  <si>
    <t>ni</t>
  </si>
  <si>
    <t>Ni</t>
  </si>
  <si>
    <t>France</t>
  </si>
  <si>
    <t>Uruguay</t>
  </si>
  <si>
    <t>Nb buts</t>
  </si>
  <si>
    <t>Nb matchs</t>
  </si>
  <si>
    <t>eff cumulé</t>
  </si>
  <si>
    <t>Corée du Sud</t>
  </si>
  <si>
    <t>Grèce</t>
  </si>
  <si>
    <t>Argentine</t>
  </si>
  <si>
    <t>Nigéria</t>
  </si>
  <si>
    <t>Angleterre</t>
  </si>
  <si>
    <t>Usa</t>
  </si>
  <si>
    <t>Algérie</t>
  </si>
  <si>
    <t>Slovénie</t>
  </si>
  <si>
    <t>Ghana</t>
  </si>
  <si>
    <t>Serbie</t>
  </si>
  <si>
    <t>Allemagne</t>
  </si>
  <si>
    <t>Australie</t>
  </si>
  <si>
    <t>Danemark</t>
  </si>
  <si>
    <t>Pays Bas</t>
  </si>
  <si>
    <t>Cameroun</t>
  </si>
  <si>
    <t>Japon</t>
  </si>
  <si>
    <t>Italie</t>
  </si>
  <si>
    <t>Paraguay</t>
  </si>
  <si>
    <t>Nouvelle Zélande</t>
  </si>
  <si>
    <t>Slovaquie</t>
  </si>
  <si>
    <t>total</t>
  </si>
  <si>
    <t>Côte Ivoire</t>
  </si>
  <si>
    <t>Portugal</t>
  </si>
  <si>
    <t>Brésil</t>
  </si>
  <si>
    <t>Corée du Nord</t>
  </si>
  <si>
    <t>moyenne</t>
  </si>
  <si>
    <t>Chili</t>
  </si>
  <si>
    <t>Honduras</t>
  </si>
  <si>
    <t>écart-type</t>
  </si>
  <si>
    <t>Espagne</t>
  </si>
  <si>
    <t>Suisse</t>
  </si>
  <si>
    <t>médiane</t>
  </si>
  <si>
    <t>Q1</t>
  </si>
  <si>
    <t>Q3</t>
  </si>
  <si>
    <t>Q3-Q1</t>
  </si>
  <si>
    <t>min</t>
  </si>
  <si>
    <t>d1</t>
  </si>
  <si>
    <t>Me</t>
  </si>
  <si>
    <t>d9</t>
  </si>
  <si>
    <t>max</t>
  </si>
  <si>
    <t>1/8 de finale</t>
  </si>
  <si>
    <t>1/4 de finale</t>
  </si>
  <si>
    <t>1/2 finale</t>
  </si>
  <si>
    <t>Petite finale</t>
  </si>
  <si>
    <t>Finale</t>
  </si>
  <si>
    <t>Croatie</t>
  </si>
  <si>
    <t>Colombie</t>
  </si>
  <si>
    <t>Costa Rica</t>
  </si>
  <si>
    <t>Côte d'Ivoire</t>
  </si>
  <si>
    <t>Equateur</t>
  </si>
  <si>
    <t>Bosnie</t>
  </si>
  <si>
    <t>Iran</t>
  </si>
  <si>
    <t>Nigeria</t>
  </si>
  <si>
    <t>Etats Unis</t>
  </si>
  <si>
    <t>Belgique</t>
  </si>
  <si>
    <t>Russie</t>
  </si>
  <si>
    <t>Coree du Sud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</si>
</sst>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E38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1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1" fontId="0" fillId="2" borderId="2" xfId="0" applyNumberFormat="1" applyFill="1" applyBorder="1" applyAlignment="1">
      <alignment horizontal="center" vertical="center"/>
    </xf>
    <xf numFmtId="1" fontId="0" fillId="2" borderId="3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164" fontId="4" fillId="0" borderId="0" xfId="0" applyNumberFormat="1" applyFont="1"/>
    <xf numFmtId="0" fontId="0" fillId="0" borderId="0" xfId="0" applyBorder="1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" fontId="0" fillId="2" borderId="7" xfId="0" applyNumberFormat="1" applyFill="1" applyBorder="1" applyAlignment="1">
      <alignment horizontal="center" vertical="center"/>
    </xf>
    <xf numFmtId="1" fontId="0" fillId="2" borderId="0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center" vertical="center"/>
    </xf>
    <xf numFmtId="1" fontId="0" fillId="3" borderId="3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" fillId="3" borderId="1" xfId="1" applyFont="1" applyFill="1" applyBorder="1" applyAlignment="1" applyProtection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5" borderId="0" xfId="0" applyFill="1" applyAlignment="1">
      <alignment horizontal="center"/>
    </xf>
  </cellXfs>
  <cellStyles count="3">
    <cellStyle name="Lien hypertexte" xfId="1" builtinId="8"/>
    <cellStyle name="Normal" xfId="0" builtinId="0"/>
    <cellStyle name="Pourcentage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lequipe.fr/Football/FootballFicheSelection634.html" TargetMode="External"/><Relationship Id="rId1" Type="http://schemas.openxmlformats.org/officeDocument/2006/relationships/hyperlink" Target="http://www.lequipe.fr/Football/FootballFicheSelection19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V818"/>
  <sheetViews>
    <sheetView tabSelected="1" workbookViewId="0">
      <selection activeCell="R5" sqref="R5"/>
    </sheetView>
  </sheetViews>
  <sheetFormatPr baseColWidth="10" defaultRowHeight="12.75"/>
  <cols>
    <col min="2" max="2" width="12.28515625" customWidth="1"/>
    <col min="3" max="3" width="15.5703125" customWidth="1"/>
    <col min="4" max="4" width="7.7109375" customWidth="1"/>
    <col min="5" max="5" width="17.5703125" customWidth="1"/>
    <col min="6" max="6" width="6.42578125" customWidth="1"/>
    <col min="7" max="7" width="11" style="2" customWidth="1"/>
    <col min="8" max="8" width="3.5703125" style="2" customWidth="1"/>
    <col min="9" max="9" width="13.7109375" customWidth="1"/>
    <col min="10" max="10" width="4.7109375" customWidth="1"/>
    <col min="14" max="14" width="2.5703125" customWidth="1"/>
  </cols>
  <sheetData>
    <row r="1" spans="1:17" ht="15.75">
      <c r="A1" s="1" t="s">
        <v>0</v>
      </c>
    </row>
    <row r="3" spans="1:17" s="7" customFormat="1" ht="78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3</v>
      </c>
      <c r="F3" s="3" t="s">
        <v>4</v>
      </c>
      <c r="G3" s="4" t="s">
        <v>5</v>
      </c>
      <c r="H3" s="5"/>
      <c r="I3" s="6" t="s">
        <v>6</v>
      </c>
      <c r="K3" s="8">
        <v>2010</v>
      </c>
      <c r="L3" s="9"/>
      <c r="M3" s="10"/>
      <c r="O3" s="11">
        <v>2014</v>
      </c>
      <c r="P3" s="12"/>
      <c r="Q3" s="13"/>
    </row>
    <row r="4" spans="1:17" ht="15" customHeight="1">
      <c r="A4" s="14">
        <v>2010</v>
      </c>
      <c r="B4" s="15" t="s">
        <v>7</v>
      </c>
      <c r="C4" s="14" t="s">
        <v>8</v>
      </c>
      <c r="D4" s="14">
        <v>1</v>
      </c>
      <c r="E4" s="14" t="s">
        <v>9</v>
      </c>
      <c r="F4" s="14">
        <v>1</v>
      </c>
      <c r="G4" s="16"/>
      <c r="H4" s="17"/>
      <c r="I4" s="18">
        <f>D4+F4</f>
        <v>2</v>
      </c>
      <c r="K4" s="19" t="s">
        <v>10</v>
      </c>
      <c r="L4" s="19" t="s">
        <v>11</v>
      </c>
      <c r="M4" s="19" t="s">
        <v>12</v>
      </c>
      <c r="O4" s="19" t="s">
        <v>10</v>
      </c>
      <c r="P4" s="19" t="s">
        <v>11</v>
      </c>
      <c r="Q4" s="19" t="s">
        <v>12</v>
      </c>
    </row>
    <row r="5" spans="1:17">
      <c r="A5" s="14">
        <v>2010</v>
      </c>
      <c r="B5" s="15" t="s">
        <v>7</v>
      </c>
      <c r="C5" s="14" t="s">
        <v>13</v>
      </c>
      <c r="D5" s="14">
        <v>0</v>
      </c>
      <c r="E5" s="14" t="s">
        <v>14</v>
      </c>
      <c r="F5" s="14">
        <v>0</v>
      </c>
      <c r="G5" s="16"/>
      <c r="H5" s="17"/>
      <c r="I5" s="18">
        <f t="shared" ref="I5:I67" si="0">D5+F5</f>
        <v>0</v>
      </c>
      <c r="K5" s="20" t="s">
        <v>15</v>
      </c>
      <c r="L5" s="20" t="s">
        <v>16</v>
      </c>
      <c r="M5" s="21" t="s">
        <v>17</v>
      </c>
      <c r="O5" s="20" t="s">
        <v>15</v>
      </c>
      <c r="P5" s="20" t="s">
        <v>16</v>
      </c>
      <c r="Q5" s="21" t="s">
        <v>17</v>
      </c>
    </row>
    <row r="6" spans="1:17">
      <c r="A6" s="14">
        <v>2010</v>
      </c>
      <c r="B6" s="15" t="s">
        <v>7</v>
      </c>
      <c r="C6" s="14" t="s">
        <v>18</v>
      </c>
      <c r="D6" s="14">
        <v>2</v>
      </c>
      <c r="E6" s="14" t="s">
        <v>19</v>
      </c>
      <c r="F6" s="14">
        <v>0</v>
      </c>
      <c r="G6" s="16"/>
      <c r="H6" s="17"/>
      <c r="I6" s="18">
        <f t="shared" si="0"/>
        <v>2</v>
      </c>
      <c r="K6" s="22">
        <v>0</v>
      </c>
      <c r="L6" s="22">
        <f>COUNTIF(I$4:I$67,"="&amp;K6)</f>
        <v>7</v>
      </c>
      <c r="M6" s="22">
        <f>L6</f>
        <v>7</v>
      </c>
      <c r="O6" s="22">
        <v>0</v>
      </c>
      <c r="P6" s="22">
        <f>COUNTIF(I$68:I$131,"="&amp;O6)</f>
        <v>7</v>
      </c>
      <c r="Q6" s="22">
        <f>P6</f>
        <v>7</v>
      </c>
    </row>
    <row r="7" spans="1:17">
      <c r="A7" s="14">
        <v>2010</v>
      </c>
      <c r="B7" s="15" t="s">
        <v>7</v>
      </c>
      <c r="C7" s="14" t="s">
        <v>20</v>
      </c>
      <c r="D7" s="14">
        <v>1</v>
      </c>
      <c r="E7" s="14" t="s">
        <v>21</v>
      </c>
      <c r="F7" s="14">
        <v>0</v>
      </c>
      <c r="G7" s="16"/>
      <c r="H7" s="17"/>
      <c r="I7" s="18">
        <f t="shared" si="0"/>
        <v>1</v>
      </c>
      <c r="K7" s="22">
        <v>1</v>
      </c>
      <c r="L7" s="22">
        <f>COUNTIF(I$4:I$67,"="&amp;K7)</f>
        <v>17</v>
      </c>
      <c r="M7" s="22">
        <f>M6+L7</f>
        <v>24</v>
      </c>
      <c r="O7" s="22">
        <v>1</v>
      </c>
      <c r="P7" s="22">
        <f t="shared" ref="P7:P14" si="1">COUNTIF(I$68:I$131,"="&amp;O7)</f>
        <v>12</v>
      </c>
      <c r="Q7" s="22">
        <f>Q6+P7</f>
        <v>19</v>
      </c>
    </row>
    <row r="8" spans="1:17">
      <c r="A8" s="14">
        <v>2010</v>
      </c>
      <c r="B8" s="15" t="s">
        <v>7</v>
      </c>
      <c r="C8" s="14" t="s">
        <v>22</v>
      </c>
      <c r="D8" s="14">
        <v>1</v>
      </c>
      <c r="E8" s="14" t="s">
        <v>23</v>
      </c>
      <c r="F8" s="14">
        <v>1</v>
      </c>
      <c r="G8" s="16"/>
      <c r="H8" s="17"/>
      <c r="I8" s="18">
        <f t="shared" si="0"/>
        <v>2</v>
      </c>
      <c r="K8" s="22">
        <v>2</v>
      </c>
      <c r="L8" s="22">
        <f t="shared" ref="L8:L14" si="2">COUNTIF(I$4:I$67,"="&amp;K8)</f>
        <v>13</v>
      </c>
      <c r="M8" s="22">
        <f t="shared" ref="M8:M14" si="3">M7+L8</f>
        <v>37</v>
      </c>
      <c r="O8" s="22">
        <v>2</v>
      </c>
      <c r="P8" s="22">
        <f t="shared" si="1"/>
        <v>8</v>
      </c>
      <c r="Q8" s="22">
        <f t="shared" ref="Q8:Q14" si="4">Q7+P8</f>
        <v>27</v>
      </c>
    </row>
    <row r="9" spans="1:17">
      <c r="A9" s="14">
        <v>2010</v>
      </c>
      <c r="B9" s="15" t="s">
        <v>7</v>
      </c>
      <c r="C9" s="14" t="s">
        <v>24</v>
      </c>
      <c r="D9" s="14">
        <v>0</v>
      </c>
      <c r="E9" s="14" t="s">
        <v>25</v>
      </c>
      <c r="F9" s="14">
        <v>1</v>
      </c>
      <c r="G9" s="16"/>
      <c r="H9" s="17"/>
      <c r="I9" s="18">
        <f t="shared" si="0"/>
        <v>1</v>
      </c>
      <c r="K9" s="22">
        <v>3</v>
      </c>
      <c r="L9" s="22">
        <f t="shared" si="2"/>
        <v>14</v>
      </c>
      <c r="M9" s="22">
        <f t="shared" si="3"/>
        <v>51</v>
      </c>
      <c r="O9" s="22">
        <v>3</v>
      </c>
      <c r="P9" s="22">
        <f t="shared" si="1"/>
        <v>20</v>
      </c>
      <c r="Q9" s="22">
        <f t="shared" si="4"/>
        <v>47</v>
      </c>
    </row>
    <row r="10" spans="1:17">
      <c r="A10" s="14">
        <v>2010</v>
      </c>
      <c r="B10" s="15" t="s">
        <v>7</v>
      </c>
      <c r="C10" s="14" t="s">
        <v>26</v>
      </c>
      <c r="D10" s="14">
        <v>1</v>
      </c>
      <c r="E10" s="14" t="s">
        <v>27</v>
      </c>
      <c r="F10" s="14">
        <v>0</v>
      </c>
      <c r="G10" s="16"/>
      <c r="H10" s="17"/>
      <c r="I10" s="18">
        <f t="shared" si="0"/>
        <v>1</v>
      </c>
      <c r="K10" s="22">
        <v>4</v>
      </c>
      <c r="L10" s="22">
        <f t="shared" si="2"/>
        <v>7</v>
      </c>
      <c r="M10" s="22">
        <f t="shared" si="3"/>
        <v>58</v>
      </c>
      <c r="O10" s="22">
        <v>4</v>
      </c>
      <c r="P10" s="22">
        <f t="shared" si="1"/>
        <v>9</v>
      </c>
      <c r="Q10" s="22">
        <f t="shared" si="4"/>
        <v>56</v>
      </c>
    </row>
    <row r="11" spans="1:17">
      <c r="A11" s="14">
        <v>2010</v>
      </c>
      <c r="B11" s="15" t="s">
        <v>7</v>
      </c>
      <c r="C11" s="14" t="s">
        <v>28</v>
      </c>
      <c r="D11" s="14">
        <v>4</v>
      </c>
      <c r="E11" s="14" t="s">
        <v>29</v>
      </c>
      <c r="F11" s="14">
        <v>0</v>
      </c>
      <c r="G11" s="16"/>
      <c r="H11" s="17"/>
      <c r="I11" s="18">
        <f t="shared" si="0"/>
        <v>4</v>
      </c>
      <c r="K11" s="22">
        <v>5</v>
      </c>
      <c r="L11" s="22">
        <f t="shared" si="2"/>
        <v>5</v>
      </c>
      <c r="M11" s="22">
        <f t="shared" si="3"/>
        <v>63</v>
      </c>
      <c r="O11" s="22">
        <v>5</v>
      </c>
      <c r="P11" s="22">
        <f t="shared" si="1"/>
        <v>4</v>
      </c>
      <c r="Q11" s="22">
        <f t="shared" si="4"/>
        <v>60</v>
      </c>
    </row>
    <row r="12" spans="1:17">
      <c r="A12" s="14">
        <v>2010</v>
      </c>
      <c r="B12" s="15" t="s">
        <v>7</v>
      </c>
      <c r="C12" s="14" t="s">
        <v>30</v>
      </c>
      <c r="D12" s="14">
        <v>0</v>
      </c>
      <c r="E12" s="14" t="s">
        <v>31</v>
      </c>
      <c r="F12" s="14">
        <v>2</v>
      </c>
      <c r="G12" s="16"/>
      <c r="H12" s="17"/>
      <c r="I12" s="18">
        <f t="shared" si="0"/>
        <v>2</v>
      </c>
      <c r="K12" s="22">
        <v>6</v>
      </c>
      <c r="L12" s="22">
        <f t="shared" si="2"/>
        <v>0</v>
      </c>
      <c r="M12" s="22">
        <f t="shared" si="3"/>
        <v>63</v>
      </c>
      <c r="O12" s="22">
        <v>6</v>
      </c>
      <c r="P12" s="22">
        <f t="shared" si="1"/>
        <v>2</v>
      </c>
      <c r="Q12" s="22">
        <f t="shared" si="4"/>
        <v>62</v>
      </c>
    </row>
    <row r="13" spans="1:17">
      <c r="A13" s="14">
        <v>2010</v>
      </c>
      <c r="B13" s="15" t="s">
        <v>7</v>
      </c>
      <c r="C13" s="14" t="s">
        <v>32</v>
      </c>
      <c r="D13" s="14">
        <v>0</v>
      </c>
      <c r="E13" s="14" t="s">
        <v>33</v>
      </c>
      <c r="F13" s="14">
        <v>1</v>
      </c>
      <c r="G13" s="16"/>
      <c r="H13" s="17"/>
      <c r="I13" s="18">
        <f t="shared" si="0"/>
        <v>1</v>
      </c>
      <c r="K13" s="22">
        <v>7</v>
      </c>
      <c r="L13" s="22">
        <f t="shared" si="2"/>
        <v>1</v>
      </c>
      <c r="M13" s="22">
        <f t="shared" si="3"/>
        <v>64</v>
      </c>
      <c r="O13" s="22">
        <v>7</v>
      </c>
      <c r="P13" s="22">
        <f t="shared" si="1"/>
        <v>1</v>
      </c>
      <c r="Q13" s="22">
        <f t="shared" si="4"/>
        <v>63</v>
      </c>
    </row>
    <row r="14" spans="1:17">
      <c r="A14" s="14">
        <v>2010</v>
      </c>
      <c r="B14" s="15" t="s">
        <v>7</v>
      </c>
      <c r="C14" s="14" t="s">
        <v>34</v>
      </c>
      <c r="D14" s="14">
        <v>1</v>
      </c>
      <c r="E14" s="14" t="s">
        <v>35</v>
      </c>
      <c r="F14" s="14">
        <v>1</v>
      </c>
      <c r="G14" s="16"/>
      <c r="H14" s="17"/>
      <c r="I14" s="18">
        <f t="shared" si="0"/>
        <v>2</v>
      </c>
      <c r="K14" s="22">
        <v>8</v>
      </c>
      <c r="L14" s="22">
        <f t="shared" si="2"/>
        <v>0</v>
      </c>
      <c r="M14" s="22">
        <f t="shared" si="3"/>
        <v>64</v>
      </c>
      <c r="O14" s="22">
        <v>8</v>
      </c>
      <c r="P14" s="22">
        <f t="shared" si="1"/>
        <v>1</v>
      </c>
      <c r="Q14" s="22">
        <f t="shared" si="4"/>
        <v>64</v>
      </c>
    </row>
    <row r="15" spans="1:17" ht="14.25" customHeight="1">
      <c r="A15" s="14">
        <v>2010</v>
      </c>
      <c r="B15" s="15" t="s">
        <v>7</v>
      </c>
      <c r="C15" s="14" t="s">
        <v>36</v>
      </c>
      <c r="D15" s="14">
        <v>1</v>
      </c>
      <c r="E15" s="14" t="s">
        <v>37</v>
      </c>
      <c r="F15" s="14">
        <v>1</v>
      </c>
      <c r="G15" s="16"/>
      <c r="H15" s="17"/>
      <c r="I15" s="18">
        <f t="shared" si="0"/>
        <v>2</v>
      </c>
      <c r="K15" s="23" t="s">
        <v>38</v>
      </c>
      <c r="L15" s="23">
        <f>SUM(L6:L14)</f>
        <v>64</v>
      </c>
      <c r="M15" s="23"/>
      <c r="O15" s="23" t="s">
        <v>38</v>
      </c>
      <c r="P15" s="23">
        <f>SUM(P6:P14)</f>
        <v>64</v>
      </c>
      <c r="Q15" s="23"/>
    </row>
    <row r="16" spans="1:17">
      <c r="A16" s="14">
        <v>2010</v>
      </c>
      <c r="B16" s="15" t="s">
        <v>7</v>
      </c>
      <c r="C16" s="14" t="s">
        <v>39</v>
      </c>
      <c r="D16" s="14">
        <v>0</v>
      </c>
      <c r="E16" s="14" t="s">
        <v>40</v>
      </c>
      <c r="F16" s="14">
        <v>0</v>
      </c>
      <c r="G16" s="16"/>
      <c r="H16" s="17"/>
      <c r="I16" s="18">
        <f t="shared" si="0"/>
        <v>0</v>
      </c>
    </row>
    <row r="17" spans="1:20">
      <c r="A17" s="14">
        <v>2010</v>
      </c>
      <c r="B17" s="15" t="s">
        <v>7</v>
      </c>
      <c r="C17" s="14" t="s">
        <v>41</v>
      </c>
      <c r="D17" s="14">
        <v>2</v>
      </c>
      <c r="E17" s="14" t="s">
        <v>42</v>
      </c>
      <c r="F17" s="14">
        <v>1</v>
      </c>
      <c r="G17" s="16"/>
      <c r="H17" s="17"/>
      <c r="I17" s="18">
        <f t="shared" si="0"/>
        <v>3</v>
      </c>
      <c r="K17" s="24" t="s">
        <v>43</v>
      </c>
      <c r="L17" s="25">
        <f>SUMPRODUCT(K6:K14,L6:L14)/64</f>
        <v>2.265625</v>
      </c>
      <c r="M17" s="24"/>
      <c r="N17" s="24"/>
      <c r="O17" s="24" t="s">
        <v>43</v>
      </c>
      <c r="P17" s="25">
        <f>SUMPRODUCT(O6:O14,P6:P14)/64</f>
        <v>2.671875</v>
      </c>
    </row>
    <row r="18" spans="1:20">
      <c r="A18" s="14">
        <v>2010</v>
      </c>
      <c r="B18" s="15" t="s">
        <v>7</v>
      </c>
      <c r="C18" s="14" t="s">
        <v>44</v>
      </c>
      <c r="D18" s="14">
        <v>1</v>
      </c>
      <c r="E18" s="14" t="s">
        <v>45</v>
      </c>
      <c r="F18" s="14">
        <v>0</v>
      </c>
      <c r="G18" s="16"/>
      <c r="H18" s="17"/>
      <c r="I18" s="18">
        <f t="shared" si="0"/>
        <v>1</v>
      </c>
      <c r="K18" s="24" t="s">
        <v>46</v>
      </c>
      <c r="L18" s="25">
        <f>SQRT(SUMPRODUCT(K6:K14,K6:K14,L6:L14)/64-L17^2)</f>
        <v>1.5435570476581033</v>
      </c>
      <c r="M18" s="24"/>
      <c r="N18" s="24"/>
      <c r="O18" s="24" t="s">
        <v>46</v>
      </c>
      <c r="P18" s="25">
        <f>SQRT(SUMPRODUCT(O6:O14,O6:O14,P6:P14)/64-P17^2)</f>
        <v>1.7504882131494059</v>
      </c>
    </row>
    <row r="19" spans="1:20">
      <c r="A19" s="14">
        <v>2010</v>
      </c>
      <c r="B19" s="15" t="s">
        <v>7</v>
      </c>
      <c r="C19" s="14" t="s">
        <v>47</v>
      </c>
      <c r="D19" s="14">
        <v>0</v>
      </c>
      <c r="E19" s="14" t="s">
        <v>48</v>
      </c>
      <c r="F19" s="14">
        <v>1</v>
      </c>
      <c r="G19" s="16"/>
      <c r="H19" s="17"/>
      <c r="I19" s="18">
        <f t="shared" si="0"/>
        <v>1</v>
      </c>
      <c r="N19" s="26"/>
    </row>
    <row r="20" spans="1:20" ht="13.5" customHeight="1">
      <c r="A20" s="14">
        <v>2010</v>
      </c>
      <c r="B20" s="15" t="s">
        <v>7</v>
      </c>
      <c r="C20" s="14" t="s">
        <v>8</v>
      </c>
      <c r="D20" s="14">
        <v>0</v>
      </c>
      <c r="E20" s="14" t="s">
        <v>14</v>
      </c>
      <c r="F20" s="14">
        <v>3</v>
      </c>
      <c r="G20" s="16"/>
      <c r="H20" s="17"/>
      <c r="I20" s="18">
        <f t="shared" si="0"/>
        <v>3</v>
      </c>
      <c r="K20" s="27" t="s">
        <v>49</v>
      </c>
      <c r="L20" s="27">
        <v>2</v>
      </c>
      <c r="M20" s="27"/>
      <c r="N20" s="28"/>
      <c r="O20" s="27" t="s">
        <v>49</v>
      </c>
      <c r="P20" s="27">
        <v>3</v>
      </c>
    </row>
    <row r="21" spans="1:20">
      <c r="A21" s="14">
        <v>2010</v>
      </c>
      <c r="B21" s="15" t="s">
        <v>7</v>
      </c>
      <c r="C21" s="14" t="s">
        <v>20</v>
      </c>
      <c r="D21" s="14">
        <v>4</v>
      </c>
      <c r="E21" s="14" t="s">
        <v>18</v>
      </c>
      <c r="F21" s="14">
        <v>1</v>
      </c>
      <c r="G21" s="16"/>
      <c r="H21" s="17"/>
      <c r="I21" s="18">
        <f t="shared" si="0"/>
        <v>5</v>
      </c>
      <c r="K21" t="s">
        <v>50</v>
      </c>
      <c r="L21">
        <v>1</v>
      </c>
      <c r="N21" s="26"/>
      <c r="O21" t="s">
        <v>50</v>
      </c>
      <c r="P21">
        <v>1</v>
      </c>
    </row>
    <row r="22" spans="1:20">
      <c r="A22" s="14">
        <v>2010</v>
      </c>
      <c r="B22" s="15" t="s">
        <v>7</v>
      </c>
      <c r="C22" s="14" t="s">
        <v>19</v>
      </c>
      <c r="D22" s="14">
        <v>2</v>
      </c>
      <c r="E22" s="14" t="s">
        <v>21</v>
      </c>
      <c r="F22" s="14">
        <v>1</v>
      </c>
      <c r="G22" s="16"/>
      <c r="H22" s="17"/>
      <c r="I22" s="18">
        <f t="shared" si="0"/>
        <v>3</v>
      </c>
      <c r="K22" t="s">
        <v>51</v>
      </c>
      <c r="L22">
        <v>3</v>
      </c>
      <c r="N22" s="26"/>
      <c r="O22" t="s">
        <v>51</v>
      </c>
      <c r="P22">
        <v>4</v>
      </c>
    </row>
    <row r="23" spans="1:20">
      <c r="A23" s="14">
        <v>2010</v>
      </c>
      <c r="B23" s="15" t="s">
        <v>7</v>
      </c>
      <c r="C23" s="14" t="s">
        <v>13</v>
      </c>
      <c r="D23" s="14">
        <v>0</v>
      </c>
      <c r="E23" s="14" t="s">
        <v>9</v>
      </c>
      <c r="F23" s="14">
        <v>2</v>
      </c>
      <c r="G23" s="16"/>
      <c r="H23" s="17"/>
      <c r="I23" s="18">
        <f t="shared" si="0"/>
        <v>2</v>
      </c>
      <c r="K23" s="24" t="s">
        <v>52</v>
      </c>
      <c r="L23" s="24">
        <f>L22-L21</f>
        <v>2</v>
      </c>
      <c r="M23" s="24"/>
      <c r="N23" s="24"/>
      <c r="O23" s="24" t="s">
        <v>52</v>
      </c>
      <c r="P23" s="24">
        <f>P22-P21</f>
        <v>3</v>
      </c>
    </row>
    <row r="24" spans="1:20">
      <c r="A24" s="14">
        <v>2010</v>
      </c>
      <c r="B24" s="15" t="s">
        <v>7</v>
      </c>
      <c r="C24" s="14" t="s">
        <v>28</v>
      </c>
      <c r="D24" s="14">
        <v>0</v>
      </c>
      <c r="E24" s="14" t="s">
        <v>27</v>
      </c>
      <c r="F24" s="14">
        <v>1</v>
      </c>
      <c r="G24" s="16"/>
      <c r="H24" s="17"/>
      <c r="I24" s="18">
        <f t="shared" si="0"/>
        <v>1</v>
      </c>
    </row>
    <row r="25" spans="1:20">
      <c r="A25" s="14">
        <v>2010</v>
      </c>
      <c r="B25" s="15" t="s">
        <v>7</v>
      </c>
      <c r="C25" s="14" t="s">
        <v>25</v>
      </c>
      <c r="D25" s="14">
        <v>2</v>
      </c>
      <c r="E25" s="14" t="s">
        <v>23</v>
      </c>
      <c r="F25" s="14">
        <v>2</v>
      </c>
      <c r="G25" s="16"/>
      <c r="H25" s="17"/>
      <c r="I25" s="18">
        <f t="shared" si="0"/>
        <v>4</v>
      </c>
      <c r="N25" s="26"/>
      <c r="O25" s="26"/>
      <c r="P25" s="26"/>
      <c r="Q25" s="26"/>
    </row>
    <row r="26" spans="1:20">
      <c r="A26" s="14">
        <v>2010</v>
      </c>
      <c r="B26" s="15" t="s">
        <v>7</v>
      </c>
      <c r="C26" s="14" t="s">
        <v>24</v>
      </c>
      <c r="D26" s="14">
        <v>0</v>
      </c>
      <c r="E26" s="14" t="s">
        <v>22</v>
      </c>
      <c r="F26" s="14">
        <v>0</v>
      </c>
      <c r="G26" s="16"/>
      <c r="H26" s="17"/>
      <c r="I26" s="18">
        <f t="shared" si="0"/>
        <v>0</v>
      </c>
      <c r="N26" s="26"/>
      <c r="O26" s="26"/>
      <c r="P26" s="26"/>
      <c r="Q26" s="26"/>
    </row>
    <row r="27" spans="1:20">
      <c r="A27" s="14">
        <v>2010</v>
      </c>
      <c r="B27" s="15" t="s">
        <v>7</v>
      </c>
      <c r="C27" s="14" t="s">
        <v>33</v>
      </c>
      <c r="D27" s="14">
        <v>0</v>
      </c>
      <c r="E27" s="14" t="s">
        <v>31</v>
      </c>
      <c r="F27" s="14">
        <v>1</v>
      </c>
      <c r="G27" s="16"/>
      <c r="H27" s="17"/>
      <c r="I27" s="18">
        <f t="shared" si="0"/>
        <v>1</v>
      </c>
      <c r="N27" s="26"/>
      <c r="O27" s="26"/>
      <c r="P27" s="26"/>
      <c r="Q27" s="26"/>
    </row>
    <row r="28" spans="1:20">
      <c r="A28" s="14">
        <v>2010</v>
      </c>
      <c r="B28" s="15" t="s">
        <v>7</v>
      </c>
      <c r="C28" s="14" t="s">
        <v>29</v>
      </c>
      <c r="D28" s="14">
        <v>1</v>
      </c>
      <c r="E28" s="14" t="s">
        <v>26</v>
      </c>
      <c r="F28" s="14">
        <v>1</v>
      </c>
      <c r="G28" s="16"/>
      <c r="H28" s="17"/>
      <c r="I28" s="18">
        <f t="shared" si="0"/>
        <v>2</v>
      </c>
      <c r="K28" s="29" t="s">
        <v>53</v>
      </c>
      <c r="L28" s="29">
        <v>0</v>
      </c>
      <c r="N28" s="26"/>
      <c r="O28" s="29" t="s">
        <v>53</v>
      </c>
      <c r="P28" s="29">
        <v>0</v>
      </c>
      <c r="Q28" s="26"/>
    </row>
    <row r="29" spans="1:20">
      <c r="A29" s="14">
        <v>2010</v>
      </c>
      <c r="B29" s="15" t="s">
        <v>7</v>
      </c>
      <c r="C29" s="14" t="s">
        <v>32</v>
      </c>
      <c r="D29" s="14">
        <v>1</v>
      </c>
      <c r="E29" s="14" t="s">
        <v>30</v>
      </c>
      <c r="F29" s="14">
        <v>2</v>
      </c>
      <c r="G29" s="16"/>
      <c r="H29" s="17"/>
      <c r="I29" s="18">
        <f t="shared" si="0"/>
        <v>3</v>
      </c>
      <c r="K29" s="29" t="s">
        <v>54</v>
      </c>
      <c r="L29" s="29">
        <v>0</v>
      </c>
      <c r="N29" s="26"/>
      <c r="O29" s="29" t="s">
        <v>54</v>
      </c>
      <c r="P29" s="29">
        <v>0</v>
      </c>
      <c r="Q29" s="26"/>
      <c r="R29" s="26"/>
      <c r="S29" s="26"/>
      <c r="T29" s="26"/>
    </row>
    <row r="30" spans="1:20">
      <c r="A30" s="14">
        <v>2010</v>
      </c>
      <c r="B30" s="15" t="s">
        <v>7</v>
      </c>
      <c r="C30" s="14" t="s">
        <v>35</v>
      </c>
      <c r="D30" s="14">
        <v>2</v>
      </c>
      <c r="E30" s="14" t="s">
        <v>37</v>
      </c>
      <c r="F30" s="14">
        <v>0</v>
      </c>
      <c r="G30" s="16"/>
      <c r="H30" s="17"/>
      <c r="I30" s="18">
        <f t="shared" si="0"/>
        <v>2</v>
      </c>
      <c r="K30" s="29" t="s">
        <v>50</v>
      </c>
      <c r="L30" s="29">
        <v>1</v>
      </c>
      <c r="N30" s="26"/>
      <c r="O30" s="29" t="s">
        <v>50</v>
      </c>
      <c r="P30" s="29">
        <v>1</v>
      </c>
      <c r="Q30" s="26"/>
      <c r="R30" s="26"/>
      <c r="S30" s="26"/>
      <c r="T30" s="26"/>
    </row>
    <row r="31" spans="1:20">
      <c r="A31" s="14">
        <v>2010</v>
      </c>
      <c r="B31" s="15" t="s">
        <v>7</v>
      </c>
      <c r="C31" s="14" t="s">
        <v>34</v>
      </c>
      <c r="D31" s="14">
        <v>1</v>
      </c>
      <c r="E31" s="14" t="s">
        <v>36</v>
      </c>
      <c r="F31" s="14">
        <v>1</v>
      </c>
      <c r="G31" s="16"/>
      <c r="H31" s="17"/>
      <c r="I31" s="18">
        <f t="shared" si="0"/>
        <v>2</v>
      </c>
      <c r="K31" s="29" t="s">
        <v>55</v>
      </c>
      <c r="L31" s="29">
        <v>2</v>
      </c>
      <c r="N31" s="26"/>
      <c r="O31" s="29" t="s">
        <v>55</v>
      </c>
      <c r="P31" s="29">
        <v>3</v>
      </c>
      <c r="Q31" s="26"/>
      <c r="R31" s="26"/>
      <c r="S31" s="26"/>
      <c r="T31" s="26"/>
    </row>
    <row r="32" spans="1:20">
      <c r="A32" s="14">
        <v>2010</v>
      </c>
      <c r="B32" s="15" t="s">
        <v>7</v>
      </c>
      <c r="C32" s="14" t="s">
        <v>41</v>
      </c>
      <c r="D32" s="14">
        <v>3</v>
      </c>
      <c r="E32" s="14" t="s">
        <v>39</v>
      </c>
      <c r="F32" s="14">
        <v>1</v>
      </c>
      <c r="G32" s="16"/>
      <c r="H32" s="17"/>
      <c r="I32" s="18">
        <f t="shared" si="0"/>
        <v>4</v>
      </c>
      <c r="K32" s="29" t="s">
        <v>51</v>
      </c>
      <c r="L32" s="29">
        <v>3</v>
      </c>
      <c r="N32" s="26"/>
      <c r="O32" s="29" t="s">
        <v>51</v>
      </c>
      <c r="P32" s="29">
        <v>4</v>
      </c>
      <c r="Q32" s="26"/>
      <c r="R32" s="26"/>
      <c r="S32" s="26"/>
      <c r="T32" s="26"/>
    </row>
    <row r="33" spans="1:22" ht="12.75" customHeight="1">
      <c r="A33" s="14">
        <v>2010</v>
      </c>
      <c r="B33" s="15" t="s">
        <v>7</v>
      </c>
      <c r="C33" s="14" t="s">
        <v>42</v>
      </c>
      <c r="D33" s="14">
        <v>0</v>
      </c>
      <c r="E33" s="14" t="s">
        <v>40</v>
      </c>
      <c r="F33" s="14">
        <v>7</v>
      </c>
      <c r="G33" s="16"/>
      <c r="H33" s="17"/>
      <c r="I33" s="18">
        <f t="shared" si="0"/>
        <v>7</v>
      </c>
      <c r="K33" s="29" t="s">
        <v>56</v>
      </c>
      <c r="L33" s="29">
        <v>4</v>
      </c>
      <c r="N33" s="26"/>
      <c r="O33" s="29" t="s">
        <v>56</v>
      </c>
      <c r="P33" s="29">
        <v>5</v>
      </c>
      <c r="Q33" s="26"/>
      <c r="R33" s="26"/>
      <c r="S33" s="26"/>
      <c r="T33" s="26"/>
    </row>
    <row r="34" spans="1:22">
      <c r="A34" s="14">
        <v>2010</v>
      </c>
      <c r="B34" s="15" t="s">
        <v>7</v>
      </c>
      <c r="C34" s="14" t="s">
        <v>44</v>
      </c>
      <c r="D34" s="14">
        <v>1</v>
      </c>
      <c r="E34" s="14" t="s">
        <v>48</v>
      </c>
      <c r="F34" s="14">
        <v>0</v>
      </c>
      <c r="G34" s="16"/>
      <c r="H34" s="17"/>
      <c r="I34" s="18">
        <f t="shared" si="0"/>
        <v>1</v>
      </c>
      <c r="K34" s="30" t="s">
        <v>57</v>
      </c>
      <c r="L34" s="30">
        <v>7</v>
      </c>
      <c r="N34" s="26"/>
      <c r="O34" s="30" t="s">
        <v>57</v>
      </c>
      <c r="P34" s="30">
        <v>8</v>
      </c>
      <c r="Q34" s="26"/>
      <c r="R34" s="26"/>
      <c r="S34" s="26"/>
      <c r="T34" s="26"/>
    </row>
    <row r="35" spans="1:22">
      <c r="A35" s="14">
        <v>2010</v>
      </c>
      <c r="B35" s="15" t="s">
        <v>7</v>
      </c>
      <c r="C35" s="14" t="s">
        <v>47</v>
      </c>
      <c r="D35" s="14">
        <v>2</v>
      </c>
      <c r="E35" s="14" t="s">
        <v>45</v>
      </c>
      <c r="F35" s="14">
        <v>0</v>
      </c>
      <c r="G35" s="16"/>
      <c r="H35" s="17"/>
      <c r="I35" s="18">
        <f t="shared" si="0"/>
        <v>2</v>
      </c>
      <c r="M35" s="30"/>
      <c r="N35" s="26"/>
      <c r="O35" s="26"/>
      <c r="P35" s="26"/>
      <c r="Q35" s="26"/>
      <c r="R35" s="26"/>
      <c r="S35" s="26"/>
      <c r="T35" s="26"/>
    </row>
    <row r="36" spans="1:22">
      <c r="A36" s="14">
        <v>2010</v>
      </c>
      <c r="B36" s="15" t="s">
        <v>7</v>
      </c>
      <c r="C36" s="14" t="s">
        <v>9</v>
      </c>
      <c r="D36" s="14">
        <v>0</v>
      </c>
      <c r="E36" s="14" t="s">
        <v>14</v>
      </c>
      <c r="F36" s="14">
        <v>1</v>
      </c>
      <c r="G36" s="16"/>
      <c r="H36" s="17"/>
      <c r="I36" s="18">
        <f t="shared" si="0"/>
        <v>1</v>
      </c>
      <c r="N36" s="26"/>
      <c r="O36" s="26"/>
      <c r="P36" s="26"/>
      <c r="Q36" s="26"/>
      <c r="R36" s="26"/>
      <c r="S36" s="26"/>
      <c r="T36" s="26"/>
    </row>
    <row r="37" spans="1:22" ht="15.75" customHeight="1">
      <c r="A37" s="14">
        <v>2010</v>
      </c>
      <c r="B37" s="15" t="s">
        <v>7</v>
      </c>
      <c r="C37" s="14" t="s">
        <v>8</v>
      </c>
      <c r="D37" s="14">
        <v>2</v>
      </c>
      <c r="E37" s="14" t="s">
        <v>13</v>
      </c>
      <c r="F37" s="14">
        <v>1</v>
      </c>
      <c r="G37" s="16"/>
      <c r="H37" s="17"/>
      <c r="I37" s="18">
        <f t="shared" si="0"/>
        <v>3</v>
      </c>
      <c r="N37" s="26"/>
      <c r="O37" s="26"/>
      <c r="P37" s="26"/>
      <c r="Q37" s="26"/>
      <c r="R37" s="26"/>
      <c r="S37" s="26"/>
      <c r="T37" s="26"/>
    </row>
    <row r="38" spans="1:22">
      <c r="A38" s="14">
        <v>2010</v>
      </c>
      <c r="B38" s="15" t="s">
        <v>7</v>
      </c>
      <c r="C38" s="14" t="s">
        <v>18</v>
      </c>
      <c r="D38" s="14">
        <v>2</v>
      </c>
      <c r="E38" s="14" t="s">
        <v>21</v>
      </c>
      <c r="F38" s="14">
        <v>2</v>
      </c>
      <c r="G38" s="16"/>
      <c r="H38" s="17"/>
      <c r="I38" s="18">
        <f t="shared" si="0"/>
        <v>4</v>
      </c>
      <c r="N38" s="26"/>
      <c r="O38" s="26"/>
      <c r="P38" s="26"/>
      <c r="Q38" s="26"/>
      <c r="R38" s="26"/>
      <c r="S38" s="26"/>
      <c r="T38" s="26"/>
    </row>
    <row r="39" spans="1:22">
      <c r="A39" s="14">
        <v>2010</v>
      </c>
      <c r="B39" s="15" t="s">
        <v>7</v>
      </c>
      <c r="C39" s="14" t="s">
        <v>20</v>
      </c>
      <c r="D39" s="14">
        <v>2</v>
      </c>
      <c r="E39" s="14" t="s">
        <v>19</v>
      </c>
      <c r="F39" s="14">
        <v>0</v>
      </c>
      <c r="G39" s="16"/>
      <c r="H39" s="17"/>
      <c r="I39" s="18">
        <f t="shared" si="0"/>
        <v>2</v>
      </c>
      <c r="N39" s="26"/>
      <c r="O39" s="26"/>
      <c r="P39" s="26"/>
      <c r="Q39" s="26"/>
      <c r="R39" s="26"/>
      <c r="S39" s="26"/>
      <c r="T39" s="26"/>
    </row>
    <row r="40" spans="1:22">
      <c r="A40" s="14">
        <v>2010</v>
      </c>
      <c r="B40" s="15" t="s">
        <v>7</v>
      </c>
      <c r="C40" s="14" t="s">
        <v>22</v>
      </c>
      <c r="D40" s="14">
        <v>1</v>
      </c>
      <c r="E40" s="14" t="s">
        <v>25</v>
      </c>
      <c r="F40" s="14">
        <v>0</v>
      </c>
      <c r="G40" s="16"/>
      <c r="H40" s="17"/>
      <c r="I40" s="18">
        <f t="shared" si="0"/>
        <v>1</v>
      </c>
      <c r="N40" s="26"/>
      <c r="O40" s="26"/>
      <c r="P40" s="26"/>
      <c r="Q40" s="26"/>
      <c r="R40" s="26"/>
      <c r="S40" s="26"/>
      <c r="T40" s="26"/>
    </row>
    <row r="41" spans="1:22">
      <c r="A41" s="14">
        <v>2010</v>
      </c>
      <c r="B41" s="15" t="s">
        <v>7</v>
      </c>
      <c r="C41" s="14" t="s">
        <v>24</v>
      </c>
      <c r="D41" s="14">
        <v>0</v>
      </c>
      <c r="E41" s="14" t="s">
        <v>23</v>
      </c>
      <c r="F41" s="14">
        <v>1</v>
      </c>
      <c r="G41" s="16"/>
      <c r="H41" s="17"/>
      <c r="I41" s="18">
        <f t="shared" si="0"/>
        <v>1</v>
      </c>
      <c r="N41" s="26"/>
      <c r="O41" s="26"/>
      <c r="P41" s="26"/>
      <c r="Q41" s="26"/>
      <c r="R41" s="26"/>
      <c r="S41" s="26"/>
      <c r="T41" s="26"/>
    </row>
    <row r="42" spans="1:22">
      <c r="A42" s="14">
        <v>2010</v>
      </c>
      <c r="B42" s="15" t="s">
        <v>7</v>
      </c>
      <c r="C42" s="14" t="s">
        <v>28</v>
      </c>
      <c r="D42" s="14">
        <v>1</v>
      </c>
      <c r="E42" s="14" t="s">
        <v>26</v>
      </c>
      <c r="F42" s="14">
        <v>0</v>
      </c>
      <c r="G42" s="16"/>
      <c r="H42" s="17"/>
      <c r="I42" s="18">
        <f t="shared" si="0"/>
        <v>1</v>
      </c>
      <c r="N42" s="26"/>
      <c r="O42" s="26"/>
      <c r="P42" s="26"/>
      <c r="Q42" s="26"/>
      <c r="R42" s="26"/>
      <c r="S42" s="26"/>
      <c r="T42" s="26"/>
    </row>
    <row r="43" spans="1:22">
      <c r="A43" s="14">
        <v>2010</v>
      </c>
      <c r="B43" s="15" t="s">
        <v>7</v>
      </c>
      <c r="C43" s="14" t="s">
        <v>29</v>
      </c>
      <c r="D43" s="14">
        <v>2</v>
      </c>
      <c r="E43" s="14" t="s">
        <v>27</v>
      </c>
      <c r="F43" s="14">
        <v>1</v>
      </c>
      <c r="G43" s="16"/>
      <c r="H43" s="17"/>
      <c r="I43" s="18">
        <f t="shared" si="0"/>
        <v>3</v>
      </c>
      <c r="N43" s="26"/>
      <c r="O43" s="26"/>
      <c r="P43" s="26"/>
      <c r="Q43" s="26"/>
      <c r="R43" s="26"/>
      <c r="S43" s="26"/>
      <c r="T43" s="26"/>
      <c r="U43" s="26"/>
    </row>
    <row r="44" spans="1:22">
      <c r="A44" s="14">
        <v>2010</v>
      </c>
      <c r="B44" s="15" t="s">
        <v>7</v>
      </c>
      <c r="C44" s="14" t="s">
        <v>34</v>
      </c>
      <c r="D44" s="14">
        <v>2</v>
      </c>
      <c r="E44" s="14" t="s">
        <v>37</v>
      </c>
      <c r="F44" s="14">
        <v>3</v>
      </c>
      <c r="G44" s="16"/>
      <c r="H44" s="17"/>
      <c r="I44" s="18">
        <f t="shared" si="0"/>
        <v>5</v>
      </c>
      <c r="P44" s="26"/>
      <c r="Q44" s="26"/>
      <c r="R44" s="26"/>
      <c r="S44" s="26"/>
      <c r="T44" s="26"/>
      <c r="U44" s="26"/>
      <c r="V44" s="26"/>
    </row>
    <row r="45" spans="1:22" ht="13.5" customHeight="1">
      <c r="A45" s="14">
        <v>2010</v>
      </c>
      <c r="B45" s="15" t="s">
        <v>7</v>
      </c>
      <c r="C45" s="14" t="s">
        <v>36</v>
      </c>
      <c r="D45" s="14">
        <v>0</v>
      </c>
      <c r="E45" s="14" t="s">
        <v>35</v>
      </c>
      <c r="F45" s="14">
        <v>0</v>
      </c>
      <c r="G45" s="16"/>
      <c r="H45" s="17"/>
      <c r="I45" s="18">
        <f t="shared" si="0"/>
        <v>0</v>
      </c>
      <c r="P45" s="26"/>
      <c r="Q45" s="26"/>
      <c r="R45" s="26"/>
      <c r="S45" s="26"/>
      <c r="T45" s="26"/>
      <c r="U45" s="26"/>
      <c r="V45" s="26"/>
    </row>
    <row r="46" spans="1:22">
      <c r="A46" s="14">
        <v>2010</v>
      </c>
      <c r="B46" s="15" t="s">
        <v>7</v>
      </c>
      <c r="C46" s="14" t="s">
        <v>30</v>
      </c>
      <c r="D46" s="14">
        <v>1</v>
      </c>
      <c r="E46" s="14" t="s">
        <v>33</v>
      </c>
      <c r="F46" s="14">
        <v>3</v>
      </c>
      <c r="G46" s="16"/>
      <c r="H46" s="17"/>
      <c r="I46" s="18">
        <f t="shared" si="0"/>
        <v>4</v>
      </c>
      <c r="P46" s="26"/>
      <c r="Q46" s="26"/>
      <c r="R46" s="26"/>
      <c r="S46" s="26"/>
      <c r="T46" s="26"/>
      <c r="U46" s="26"/>
      <c r="V46" s="26"/>
    </row>
    <row r="47" spans="1:22">
      <c r="A47" s="14">
        <v>2010</v>
      </c>
      <c r="B47" s="15" t="s">
        <v>7</v>
      </c>
      <c r="C47" s="14" t="s">
        <v>32</v>
      </c>
      <c r="D47" s="14">
        <v>1</v>
      </c>
      <c r="E47" s="14" t="s">
        <v>31</v>
      </c>
      <c r="F47" s="14">
        <v>2</v>
      </c>
      <c r="G47" s="16"/>
      <c r="H47" s="17"/>
      <c r="I47" s="18">
        <f t="shared" si="0"/>
        <v>3</v>
      </c>
      <c r="P47" s="26"/>
      <c r="Q47" s="26"/>
      <c r="R47" s="26"/>
      <c r="S47" s="26"/>
    </row>
    <row r="48" spans="1:22" ht="12.75" customHeight="1">
      <c r="A48" s="14">
        <v>2010</v>
      </c>
      <c r="B48" s="15" t="s">
        <v>7</v>
      </c>
      <c r="C48" s="14" t="s">
        <v>41</v>
      </c>
      <c r="D48" s="14">
        <v>0</v>
      </c>
      <c r="E48" s="14" t="s">
        <v>40</v>
      </c>
      <c r="F48" s="14">
        <v>0</v>
      </c>
      <c r="G48" s="16"/>
      <c r="H48" s="17"/>
      <c r="I48" s="18">
        <f t="shared" si="0"/>
        <v>0</v>
      </c>
      <c r="P48" s="26"/>
      <c r="Q48" s="26"/>
      <c r="R48" s="26"/>
      <c r="S48" s="26"/>
      <c r="T48" s="26"/>
      <c r="U48" s="26"/>
      <c r="V48" s="26"/>
    </row>
    <row r="49" spans="1:22">
      <c r="A49" s="14">
        <v>2010</v>
      </c>
      <c r="B49" s="15" t="s">
        <v>7</v>
      </c>
      <c r="C49" s="14" t="s">
        <v>42</v>
      </c>
      <c r="D49" s="14">
        <v>0</v>
      </c>
      <c r="E49" s="14" t="s">
        <v>39</v>
      </c>
      <c r="F49" s="14">
        <v>3</v>
      </c>
      <c r="G49" s="16"/>
      <c r="H49" s="17"/>
      <c r="I49" s="18">
        <f t="shared" si="0"/>
        <v>3</v>
      </c>
      <c r="N49" s="26"/>
      <c r="O49" s="26"/>
      <c r="P49" s="26"/>
      <c r="Q49" s="26"/>
      <c r="R49" s="26"/>
      <c r="S49" s="26"/>
      <c r="T49" s="26"/>
      <c r="U49" s="26"/>
      <c r="V49" s="26"/>
    </row>
    <row r="50" spans="1:22">
      <c r="A50" s="14">
        <v>2010</v>
      </c>
      <c r="B50" s="15" t="s">
        <v>7</v>
      </c>
      <c r="C50" s="14" t="s">
        <v>44</v>
      </c>
      <c r="D50" s="14">
        <v>1</v>
      </c>
      <c r="E50" s="14" t="s">
        <v>47</v>
      </c>
      <c r="F50" s="14">
        <v>2</v>
      </c>
      <c r="G50" s="16"/>
      <c r="H50" s="17"/>
      <c r="I50" s="18">
        <f t="shared" si="0"/>
        <v>3</v>
      </c>
      <c r="N50" s="26"/>
      <c r="O50" s="26"/>
      <c r="P50" s="26"/>
      <c r="Q50" s="26"/>
      <c r="R50" s="26"/>
      <c r="S50" s="26"/>
      <c r="T50" s="26"/>
      <c r="U50" s="26"/>
      <c r="V50" s="26"/>
    </row>
    <row r="51" spans="1:22">
      <c r="A51" s="14">
        <v>2010</v>
      </c>
      <c r="B51" s="15" t="s">
        <v>7</v>
      </c>
      <c r="C51" s="14" t="s">
        <v>45</v>
      </c>
      <c r="D51" s="14">
        <v>0</v>
      </c>
      <c r="E51" s="14" t="s">
        <v>48</v>
      </c>
      <c r="F51" s="14">
        <v>0</v>
      </c>
      <c r="G51" s="16"/>
      <c r="H51" s="17"/>
      <c r="I51" s="18">
        <f t="shared" si="0"/>
        <v>0</v>
      </c>
      <c r="O51" s="26"/>
      <c r="P51" s="26"/>
      <c r="Q51" s="26"/>
      <c r="R51" s="26"/>
      <c r="S51" s="26"/>
      <c r="T51" s="26"/>
      <c r="U51" s="26"/>
      <c r="V51" s="26"/>
    </row>
    <row r="52" spans="1:22" ht="15" customHeight="1">
      <c r="A52" s="14">
        <v>2010</v>
      </c>
      <c r="B52" s="15" t="s">
        <v>58</v>
      </c>
      <c r="C52" s="14" t="s">
        <v>18</v>
      </c>
      <c r="D52" s="14">
        <v>1</v>
      </c>
      <c r="E52" s="14" t="s">
        <v>14</v>
      </c>
      <c r="F52" s="14">
        <v>2</v>
      </c>
      <c r="G52" s="16"/>
      <c r="H52" s="17"/>
      <c r="I52" s="18">
        <f t="shared" si="0"/>
        <v>3</v>
      </c>
      <c r="O52" s="26"/>
      <c r="P52" s="26"/>
      <c r="Q52" s="26"/>
      <c r="R52" s="26"/>
      <c r="S52" s="26"/>
      <c r="T52" s="26"/>
      <c r="U52" s="26"/>
      <c r="V52" s="26"/>
    </row>
    <row r="53" spans="1:22">
      <c r="A53" s="14">
        <v>2010</v>
      </c>
      <c r="B53" s="15" t="s">
        <v>58</v>
      </c>
      <c r="C53" s="14" t="s">
        <v>26</v>
      </c>
      <c r="D53" s="14">
        <v>2</v>
      </c>
      <c r="E53" s="14" t="s">
        <v>23</v>
      </c>
      <c r="F53" s="14">
        <v>1</v>
      </c>
      <c r="G53" s="16"/>
      <c r="H53" s="17"/>
      <c r="I53" s="18">
        <f t="shared" si="0"/>
        <v>3</v>
      </c>
      <c r="O53" s="26"/>
      <c r="P53" s="26"/>
      <c r="Q53" s="26"/>
      <c r="R53" s="26"/>
      <c r="S53" s="26"/>
      <c r="T53" s="26"/>
      <c r="U53" s="26"/>
      <c r="V53" s="26"/>
    </row>
    <row r="54" spans="1:22">
      <c r="A54" s="14">
        <v>2010</v>
      </c>
      <c r="B54" s="15" t="s">
        <v>58</v>
      </c>
      <c r="C54" s="14" t="s">
        <v>28</v>
      </c>
      <c r="D54" s="14">
        <v>4</v>
      </c>
      <c r="E54" s="14" t="s">
        <v>22</v>
      </c>
      <c r="F54" s="14">
        <v>1</v>
      </c>
      <c r="G54" s="16"/>
      <c r="H54" s="17"/>
      <c r="I54" s="18">
        <f t="shared" si="0"/>
        <v>5</v>
      </c>
      <c r="O54" s="26"/>
      <c r="P54" s="26"/>
      <c r="Q54" s="26"/>
      <c r="R54" s="26"/>
      <c r="S54" s="26"/>
    </row>
    <row r="55" spans="1:22">
      <c r="A55" s="14">
        <v>2010</v>
      </c>
      <c r="B55" s="15" t="s">
        <v>58</v>
      </c>
      <c r="C55" s="14" t="s">
        <v>20</v>
      </c>
      <c r="D55" s="14">
        <v>3</v>
      </c>
      <c r="E55" s="14" t="s">
        <v>9</v>
      </c>
      <c r="F55" s="14">
        <v>1</v>
      </c>
      <c r="G55" s="16"/>
      <c r="H55" s="17"/>
      <c r="I55" s="18">
        <f t="shared" si="0"/>
        <v>4</v>
      </c>
      <c r="O55" s="26"/>
      <c r="P55" s="26"/>
      <c r="Q55" s="26"/>
      <c r="R55" s="26"/>
      <c r="S55" s="26"/>
    </row>
    <row r="56" spans="1:22">
      <c r="A56" s="14">
        <v>2010</v>
      </c>
      <c r="B56" s="15" t="s">
        <v>58</v>
      </c>
      <c r="C56" s="14" t="s">
        <v>31</v>
      </c>
      <c r="D56" s="14">
        <v>2</v>
      </c>
      <c r="E56" s="14" t="s">
        <v>37</v>
      </c>
      <c r="F56" s="14">
        <v>1</v>
      </c>
      <c r="G56" s="16"/>
      <c r="H56" s="17"/>
      <c r="I56" s="18">
        <f t="shared" si="0"/>
        <v>3</v>
      </c>
      <c r="O56" s="26"/>
      <c r="P56" s="26"/>
      <c r="Q56" s="26"/>
      <c r="R56" s="26"/>
      <c r="S56" s="26"/>
    </row>
    <row r="57" spans="1:22">
      <c r="A57" s="14">
        <v>2010</v>
      </c>
      <c r="B57" s="15" t="s">
        <v>58</v>
      </c>
      <c r="C57" s="14" t="s">
        <v>41</v>
      </c>
      <c r="D57" s="14">
        <v>3</v>
      </c>
      <c r="E57" s="14" t="s">
        <v>44</v>
      </c>
      <c r="F57" s="14">
        <v>0</v>
      </c>
      <c r="G57" s="16"/>
      <c r="H57" s="17"/>
      <c r="I57" s="18">
        <f t="shared" si="0"/>
        <v>3</v>
      </c>
      <c r="O57" s="26"/>
      <c r="P57" s="26"/>
      <c r="Q57" s="26"/>
      <c r="R57" s="26"/>
      <c r="S57" s="26"/>
    </row>
    <row r="58" spans="1:22">
      <c r="A58" s="14">
        <v>2010</v>
      </c>
      <c r="B58" s="15" t="s">
        <v>58</v>
      </c>
      <c r="C58" s="14" t="s">
        <v>33</v>
      </c>
      <c r="D58" s="14">
        <v>0</v>
      </c>
      <c r="E58" s="14" t="s">
        <v>35</v>
      </c>
      <c r="F58" s="14">
        <v>0</v>
      </c>
      <c r="G58" s="31">
        <v>3</v>
      </c>
      <c r="H58" s="32">
        <v>5</v>
      </c>
      <c r="I58" s="18">
        <f t="shared" si="0"/>
        <v>0</v>
      </c>
      <c r="O58" s="26"/>
      <c r="P58" s="26"/>
      <c r="Q58" s="26"/>
      <c r="R58" s="26"/>
      <c r="S58" s="26"/>
    </row>
    <row r="59" spans="1:22">
      <c r="A59" s="14">
        <v>2010</v>
      </c>
      <c r="B59" s="15" t="s">
        <v>58</v>
      </c>
      <c r="C59" s="14" t="s">
        <v>47</v>
      </c>
      <c r="D59" s="14">
        <v>1</v>
      </c>
      <c r="E59" s="14" t="s">
        <v>40</v>
      </c>
      <c r="F59" s="14">
        <v>0</v>
      </c>
      <c r="G59" s="16"/>
      <c r="H59" s="17"/>
      <c r="I59" s="18">
        <f t="shared" si="0"/>
        <v>1</v>
      </c>
      <c r="O59" s="26"/>
      <c r="P59" s="26"/>
      <c r="Q59" s="26"/>
      <c r="R59" s="26"/>
      <c r="S59" s="26"/>
    </row>
    <row r="60" spans="1:22">
      <c r="A60" s="14">
        <v>2010</v>
      </c>
      <c r="B60" s="15" t="s">
        <v>59</v>
      </c>
      <c r="C60" s="14" t="s">
        <v>41</v>
      </c>
      <c r="D60" s="14">
        <v>1</v>
      </c>
      <c r="E60" s="14" t="s">
        <v>31</v>
      </c>
      <c r="F60" s="14">
        <v>2</v>
      </c>
      <c r="G60" s="16"/>
      <c r="H60" s="17"/>
      <c r="I60" s="18">
        <f t="shared" si="0"/>
        <v>3</v>
      </c>
      <c r="O60" s="26"/>
      <c r="P60" s="26"/>
      <c r="Q60" s="26"/>
      <c r="R60" s="26"/>
      <c r="S60" s="26"/>
    </row>
    <row r="61" spans="1:22">
      <c r="A61" s="14">
        <v>2010</v>
      </c>
      <c r="B61" s="15" t="s">
        <v>59</v>
      </c>
      <c r="C61" s="14" t="s">
        <v>26</v>
      </c>
      <c r="D61" s="14">
        <v>1</v>
      </c>
      <c r="E61" s="14" t="s">
        <v>14</v>
      </c>
      <c r="F61" s="14">
        <v>1</v>
      </c>
      <c r="G61" s="31">
        <v>2</v>
      </c>
      <c r="H61" s="32">
        <v>4</v>
      </c>
      <c r="I61" s="18">
        <f t="shared" si="0"/>
        <v>2</v>
      </c>
      <c r="O61" s="26"/>
      <c r="P61" s="26"/>
      <c r="Q61" s="26"/>
      <c r="R61" s="26"/>
      <c r="S61" s="26"/>
    </row>
    <row r="62" spans="1:22">
      <c r="A62" s="14">
        <v>2010</v>
      </c>
      <c r="B62" s="15" t="s">
        <v>59</v>
      </c>
      <c r="C62" s="14" t="s">
        <v>28</v>
      </c>
      <c r="D62" s="14">
        <v>4</v>
      </c>
      <c r="E62" s="14" t="s">
        <v>20</v>
      </c>
      <c r="F62" s="14">
        <v>0</v>
      </c>
      <c r="G62" s="16"/>
      <c r="H62" s="17"/>
      <c r="I62" s="18">
        <f t="shared" si="0"/>
        <v>4</v>
      </c>
      <c r="O62" s="26"/>
      <c r="P62" s="26"/>
      <c r="Q62" s="26"/>
      <c r="R62" s="26"/>
      <c r="S62" s="26"/>
    </row>
    <row r="63" spans="1:22">
      <c r="A63" s="14">
        <v>2010</v>
      </c>
      <c r="B63" s="15" t="s">
        <v>59</v>
      </c>
      <c r="C63" s="14" t="s">
        <v>47</v>
      </c>
      <c r="D63" s="14">
        <v>1</v>
      </c>
      <c r="E63" s="14" t="s">
        <v>35</v>
      </c>
      <c r="F63" s="14">
        <v>0</v>
      </c>
      <c r="G63" s="16"/>
      <c r="H63" s="17"/>
      <c r="I63" s="18">
        <f t="shared" si="0"/>
        <v>1</v>
      </c>
      <c r="O63" s="26"/>
      <c r="P63" s="26"/>
      <c r="Q63" s="26"/>
      <c r="R63" s="26"/>
      <c r="S63" s="26"/>
    </row>
    <row r="64" spans="1:22">
      <c r="A64" s="14">
        <v>2010</v>
      </c>
      <c r="B64" s="15" t="s">
        <v>60</v>
      </c>
      <c r="C64" s="14" t="s">
        <v>31</v>
      </c>
      <c r="D64" s="14">
        <v>3</v>
      </c>
      <c r="E64" s="14" t="s">
        <v>14</v>
      </c>
      <c r="F64" s="14">
        <v>2</v>
      </c>
      <c r="G64" s="16"/>
      <c r="H64" s="17"/>
      <c r="I64" s="18">
        <f t="shared" si="0"/>
        <v>5</v>
      </c>
      <c r="O64" s="26"/>
      <c r="P64" s="26"/>
      <c r="Q64" s="26"/>
      <c r="R64" s="26"/>
      <c r="S64" s="26"/>
    </row>
    <row r="65" spans="1:19">
      <c r="A65" s="14">
        <v>2010</v>
      </c>
      <c r="B65" s="15" t="s">
        <v>60</v>
      </c>
      <c r="C65" s="14" t="s">
        <v>28</v>
      </c>
      <c r="D65" s="14">
        <v>0</v>
      </c>
      <c r="E65" s="14" t="s">
        <v>47</v>
      </c>
      <c r="F65" s="14">
        <v>1</v>
      </c>
      <c r="G65" s="16"/>
      <c r="H65" s="17"/>
      <c r="I65" s="18">
        <f t="shared" si="0"/>
        <v>1</v>
      </c>
      <c r="O65" s="26"/>
      <c r="P65" s="26"/>
      <c r="Q65" s="26"/>
      <c r="R65" s="26"/>
      <c r="S65" s="26"/>
    </row>
    <row r="66" spans="1:19">
      <c r="A66" s="14">
        <v>2010</v>
      </c>
      <c r="B66" s="15" t="s">
        <v>61</v>
      </c>
      <c r="C66" s="14" t="s">
        <v>28</v>
      </c>
      <c r="D66" s="14">
        <v>3</v>
      </c>
      <c r="E66" s="14" t="s">
        <v>14</v>
      </c>
      <c r="F66" s="14">
        <v>2</v>
      </c>
      <c r="G66" s="16"/>
      <c r="H66" s="17"/>
      <c r="I66" s="18">
        <f t="shared" si="0"/>
        <v>5</v>
      </c>
      <c r="O66" s="26"/>
      <c r="P66" s="26"/>
      <c r="Q66" s="26"/>
      <c r="R66" s="26"/>
      <c r="S66" s="26"/>
    </row>
    <row r="67" spans="1:19">
      <c r="A67" s="14">
        <v>2010</v>
      </c>
      <c r="B67" s="15" t="s">
        <v>62</v>
      </c>
      <c r="C67" s="14" t="s">
        <v>47</v>
      </c>
      <c r="D67" s="14">
        <v>1</v>
      </c>
      <c r="E67" s="14" t="s">
        <v>31</v>
      </c>
      <c r="F67" s="14">
        <v>0</v>
      </c>
      <c r="G67" s="16"/>
      <c r="H67" s="17"/>
      <c r="I67" s="18">
        <f t="shared" si="0"/>
        <v>1</v>
      </c>
      <c r="O67" s="26"/>
      <c r="P67" s="26"/>
      <c r="Q67" s="26"/>
      <c r="R67" s="26"/>
      <c r="S67" s="26"/>
    </row>
    <row r="68" spans="1:19">
      <c r="A68" s="33">
        <v>2014</v>
      </c>
      <c r="B68" s="34" t="s">
        <v>7</v>
      </c>
      <c r="C68" s="34" t="s">
        <v>41</v>
      </c>
      <c r="D68" s="33">
        <v>3</v>
      </c>
      <c r="E68" s="34" t="s">
        <v>63</v>
      </c>
      <c r="F68" s="33">
        <v>1</v>
      </c>
      <c r="G68" s="35"/>
      <c r="H68" s="36"/>
      <c r="I68" s="37">
        <f>D68+F68</f>
        <v>4</v>
      </c>
      <c r="O68" s="26"/>
      <c r="P68" s="26"/>
      <c r="Q68" s="26"/>
      <c r="R68" s="26"/>
      <c r="S68" s="26"/>
    </row>
    <row r="69" spans="1:19">
      <c r="A69" s="33">
        <v>2014</v>
      </c>
      <c r="B69" s="34" t="s">
        <v>7</v>
      </c>
      <c r="C69" s="34" t="s">
        <v>9</v>
      </c>
      <c r="D69" s="33">
        <v>1</v>
      </c>
      <c r="E69" s="34" t="s">
        <v>32</v>
      </c>
      <c r="F69" s="33">
        <v>0</v>
      </c>
      <c r="G69" s="35"/>
      <c r="H69" s="36"/>
      <c r="I69" s="37">
        <f t="shared" ref="I69:I131" si="5">D69+F69</f>
        <v>1</v>
      </c>
      <c r="O69" s="26"/>
      <c r="P69" s="26"/>
      <c r="Q69" s="26"/>
      <c r="R69" s="26"/>
      <c r="S69" s="26"/>
    </row>
    <row r="70" spans="1:19">
      <c r="A70" s="33">
        <v>2014</v>
      </c>
      <c r="B70" s="34" t="s">
        <v>7</v>
      </c>
      <c r="C70" s="34" t="s">
        <v>47</v>
      </c>
      <c r="D70" s="33">
        <v>1</v>
      </c>
      <c r="E70" s="34" t="s">
        <v>31</v>
      </c>
      <c r="F70" s="33">
        <v>5</v>
      </c>
      <c r="G70" s="35"/>
      <c r="H70" s="36"/>
      <c r="I70" s="37">
        <f t="shared" si="5"/>
        <v>6</v>
      </c>
      <c r="O70" s="26"/>
      <c r="P70" s="26"/>
      <c r="Q70" s="26"/>
      <c r="R70" s="26"/>
      <c r="S70" s="26"/>
    </row>
    <row r="71" spans="1:19">
      <c r="A71" s="33">
        <v>2014</v>
      </c>
      <c r="B71" s="34" t="s">
        <v>7</v>
      </c>
      <c r="C71" s="34" t="s">
        <v>44</v>
      </c>
      <c r="D71" s="33">
        <v>3</v>
      </c>
      <c r="E71" s="34" t="s">
        <v>29</v>
      </c>
      <c r="F71" s="33">
        <v>1</v>
      </c>
      <c r="G71" s="35"/>
      <c r="H71" s="36"/>
      <c r="I71" s="37">
        <f t="shared" si="5"/>
        <v>4</v>
      </c>
      <c r="R71" s="26"/>
      <c r="S71" s="26"/>
    </row>
    <row r="72" spans="1:19">
      <c r="A72" s="33">
        <v>2014</v>
      </c>
      <c r="B72" s="34" t="s">
        <v>7</v>
      </c>
      <c r="C72" s="34" t="s">
        <v>64</v>
      </c>
      <c r="D72" s="33">
        <v>3</v>
      </c>
      <c r="E72" s="34" t="s">
        <v>19</v>
      </c>
      <c r="F72" s="33">
        <v>0</v>
      </c>
      <c r="G72" s="35"/>
      <c r="H72" s="36"/>
      <c r="I72" s="37">
        <f t="shared" si="5"/>
        <v>3</v>
      </c>
      <c r="R72" s="26"/>
      <c r="S72" s="26"/>
    </row>
    <row r="73" spans="1:19">
      <c r="A73" s="33">
        <v>2014</v>
      </c>
      <c r="B73" s="34" t="s">
        <v>7</v>
      </c>
      <c r="C73" s="34" t="s">
        <v>14</v>
      </c>
      <c r="D73" s="33">
        <v>1</v>
      </c>
      <c r="E73" s="34" t="s">
        <v>65</v>
      </c>
      <c r="F73" s="33">
        <v>3</v>
      </c>
      <c r="G73" s="35"/>
      <c r="H73" s="36"/>
      <c r="I73" s="37">
        <f t="shared" si="5"/>
        <v>4</v>
      </c>
      <c r="R73" s="26"/>
      <c r="S73" s="26"/>
    </row>
    <row r="74" spans="1:19">
      <c r="A74" s="33">
        <v>2014</v>
      </c>
      <c r="B74" s="34" t="s">
        <v>7</v>
      </c>
      <c r="C74" s="34" t="s">
        <v>22</v>
      </c>
      <c r="D74" s="33">
        <v>1</v>
      </c>
      <c r="E74" s="34" t="s">
        <v>34</v>
      </c>
      <c r="F74" s="33">
        <v>2</v>
      </c>
      <c r="G74" s="35"/>
      <c r="H74" s="36"/>
      <c r="I74" s="37">
        <f t="shared" si="5"/>
        <v>3</v>
      </c>
      <c r="R74" s="26"/>
      <c r="S74" s="26"/>
    </row>
    <row r="75" spans="1:19">
      <c r="A75" s="33">
        <v>2014</v>
      </c>
      <c r="B75" s="34" t="s">
        <v>7</v>
      </c>
      <c r="C75" s="34" t="s">
        <v>66</v>
      </c>
      <c r="D75" s="33">
        <v>2</v>
      </c>
      <c r="E75" s="34" t="s">
        <v>33</v>
      </c>
      <c r="F75" s="33">
        <v>1</v>
      </c>
      <c r="G75" s="35"/>
      <c r="H75" s="36"/>
      <c r="I75" s="37">
        <f t="shared" si="5"/>
        <v>3</v>
      </c>
    </row>
    <row r="76" spans="1:19">
      <c r="A76" s="33">
        <v>2014</v>
      </c>
      <c r="B76" s="34" t="s">
        <v>7</v>
      </c>
      <c r="C76" s="34" t="s">
        <v>48</v>
      </c>
      <c r="D76" s="33">
        <v>2</v>
      </c>
      <c r="E76" s="34" t="s">
        <v>67</v>
      </c>
      <c r="F76" s="33">
        <v>1</v>
      </c>
      <c r="G76" s="35"/>
      <c r="H76" s="36"/>
      <c r="I76" s="37">
        <f t="shared" si="5"/>
        <v>3</v>
      </c>
    </row>
    <row r="77" spans="1:19">
      <c r="A77" s="33">
        <v>2014</v>
      </c>
      <c r="B77" s="34" t="s">
        <v>7</v>
      </c>
      <c r="C77" s="34" t="s">
        <v>13</v>
      </c>
      <c r="D77" s="33">
        <v>3</v>
      </c>
      <c r="E77" s="34" t="s">
        <v>45</v>
      </c>
      <c r="F77" s="33">
        <v>0</v>
      </c>
      <c r="G77" s="35"/>
      <c r="H77" s="36"/>
      <c r="I77" s="37">
        <f t="shared" si="5"/>
        <v>3</v>
      </c>
    </row>
    <row r="78" spans="1:19">
      <c r="A78" s="33">
        <v>2014</v>
      </c>
      <c r="B78" s="34" t="s">
        <v>7</v>
      </c>
      <c r="C78" s="34" t="s">
        <v>20</v>
      </c>
      <c r="D78" s="33">
        <v>2</v>
      </c>
      <c r="E78" s="34" t="s">
        <v>68</v>
      </c>
      <c r="F78" s="33">
        <v>1</v>
      </c>
      <c r="G78" s="35"/>
      <c r="H78" s="36"/>
      <c r="I78" s="37">
        <f t="shared" si="5"/>
        <v>3</v>
      </c>
    </row>
    <row r="79" spans="1:19">
      <c r="A79" s="33">
        <v>2014</v>
      </c>
      <c r="B79" s="34" t="s">
        <v>7</v>
      </c>
      <c r="C79" s="34" t="s">
        <v>28</v>
      </c>
      <c r="D79" s="33">
        <v>4</v>
      </c>
      <c r="E79" s="34" t="s">
        <v>40</v>
      </c>
      <c r="F79" s="33">
        <v>0</v>
      </c>
      <c r="G79" s="35"/>
      <c r="H79" s="36"/>
      <c r="I79" s="37">
        <f t="shared" si="5"/>
        <v>4</v>
      </c>
    </row>
    <row r="80" spans="1:19">
      <c r="A80" s="33">
        <v>2014</v>
      </c>
      <c r="B80" s="34" t="s">
        <v>7</v>
      </c>
      <c r="C80" s="34" t="s">
        <v>69</v>
      </c>
      <c r="D80" s="33">
        <v>0</v>
      </c>
      <c r="E80" s="34" t="s">
        <v>70</v>
      </c>
      <c r="F80" s="33">
        <v>0</v>
      </c>
      <c r="G80" s="35"/>
      <c r="H80" s="36"/>
      <c r="I80" s="37">
        <f t="shared" si="5"/>
        <v>0</v>
      </c>
    </row>
    <row r="81" spans="1:9">
      <c r="A81" s="33">
        <v>2014</v>
      </c>
      <c r="B81" s="34" t="s">
        <v>7</v>
      </c>
      <c r="C81" s="34" t="s">
        <v>26</v>
      </c>
      <c r="D81" s="33">
        <v>1</v>
      </c>
      <c r="E81" s="34" t="s">
        <v>71</v>
      </c>
      <c r="F81" s="33">
        <v>2</v>
      </c>
      <c r="G81" s="35"/>
      <c r="H81" s="36"/>
      <c r="I81" s="37">
        <f t="shared" si="5"/>
        <v>3</v>
      </c>
    </row>
    <row r="82" spans="1:9">
      <c r="A82" s="33">
        <v>2014</v>
      </c>
      <c r="B82" s="34" t="s">
        <v>7</v>
      </c>
      <c r="C82" s="34" t="s">
        <v>72</v>
      </c>
      <c r="D82" s="33">
        <v>2</v>
      </c>
      <c r="E82" s="34" t="s">
        <v>24</v>
      </c>
      <c r="F82" s="33">
        <v>1</v>
      </c>
      <c r="G82" s="35"/>
      <c r="H82" s="36"/>
      <c r="I82" s="37">
        <f t="shared" si="5"/>
        <v>3</v>
      </c>
    </row>
    <row r="83" spans="1:9">
      <c r="A83" s="33">
        <v>2014</v>
      </c>
      <c r="B83" s="34" t="s">
        <v>7</v>
      </c>
      <c r="C83" s="34" t="s">
        <v>41</v>
      </c>
      <c r="D83" s="33">
        <v>0</v>
      </c>
      <c r="E83" s="34" t="s">
        <v>9</v>
      </c>
      <c r="F83" s="33">
        <v>0</v>
      </c>
      <c r="G83" s="35"/>
      <c r="H83" s="36"/>
      <c r="I83" s="37">
        <f t="shared" si="5"/>
        <v>0</v>
      </c>
    </row>
    <row r="84" spans="1:9">
      <c r="A84" s="33">
        <v>2014</v>
      </c>
      <c r="B84" s="34" t="s">
        <v>7</v>
      </c>
      <c r="C84" s="34" t="s">
        <v>73</v>
      </c>
      <c r="D84" s="33">
        <v>1</v>
      </c>
      <c r="E84" s="34" t="s">
        <v>18</v>
      </c>
      <c r="F84" s="33">
        <v>1</v>
      </c>
      <c r="G84" s="35"/>
      <c r="H84" s="36"/>
      <c r="I84" s="37">
        <f t="shared" si="5"/>
        <v>2</v>
      </c>
    </row>
    <row r="85" spans="1:9">
      <c r="A85" s="33">
        <v>2014</v>
      </c>
      <c r="B85" s="34" t="s">
        <v>7</v>
      </c>
      <c r="C85" s="34" t="s">
        <v>29</v>
      </c>
      <c r="D85" s="33">
        <v>2</v>
      </c>
      <c r="E85" s="34" t="s">
        <v>31</v>
      </c>
      <c r="F85" s="33">
        <v>3</v>
      </c>
      <c r="G85" s="35"/>
      <c r="H85" s="36"/>
      <c r="I85" s="37">
        <f t="shared" si="5"/>
        <v>5</v>
      </c>
    </row>
    <row r="86" spans="1:9">
      <c r="A86" s="33">
        <v>2014</v>
      </c>
      <c r="B86" s="34" t="s">
        <v>7</v>
      </c>
      <c r="C86" s="34" t="s">
        <v>47</v>
      </c>
      <c r="D86" s="33">
        <v>0</v>
      </c>
      <c r="E86" s="34" t="s">
        <v>44</v>
      </c>
      <c r="F86" s="33">
        <v>2</v>
      </c>
      <c r="G86" s="35"/>
      <c r="H86" s="36"/>
      <c r="I86" s="37">
        <f t="shared" si="5"/>
        <v>2</v>
      </c>
    </row>
    <row r="87" spans="1:9">
      <c r="A87" s="33">
        <v>2014</v>
      </c>
      <c r="B87" s="34" t="s">
        <v>7</v>
      </c>
      <c r="C87" s="34" t="s">
        <v>32</v>
      </c>
      <c r="D87" s="33">
        <v>0</v>
      </c>
      <c r="E87" s="34" t="s">
        <v>63</v>
      </c>
      <c r="F87" s="33">
        <v>4</v>
      </c>
      <c r="G87" s="35"/>
      <c r="H87" s="36"/>
      <c r="I87" s="37">
        <f t="shared" si="5"/>
        <v>4</v>
      </c>
    </row>
    <row r="88" spans="1:9">
      <c r="A88" s="33">
        <v>2014</v>
      </c>
      <c r="B88" s="34" t="s">
        <v>7</v>
      </c>
      <c r="C88" s="34" t="s">
        <v>64</v>
      </c>
      <c r="D88" s="33">
        <v>2</v>
      </c>
      <c r="E88" s="34" t="s">
        <v>66</v>
      </c>
      <c r="F88" s="33">
        <v>1</v>
      </c>
      <c r="G88" s="35"/>
      <c r="H88" s="36"/>
      <c r="I88" s="37">
        <f t="shared" si="5"/>
        <v>3</v>
      </c>
    </row>
    <row r="89" spans="1:9">
      <c r="A89" s="33">
        <v>2014</v>
      </c>
      <c r="B89" s="34" t="s">
        <v>7</v>
      </c>
      <c r="C89" s="34" t="s">
        <v>14</v>
      </c>
      <c r="D89" s="33">
        <v>2</v>
      </c>
      <c r="E89" s="34" t="s">
        <v>22</v>
      </c>
      <c r="F89" s="33">
        <v>1</v>
      </c>
      <c r="G89" s="35"/>
      <c r="H89" s="36"/>
      <c r="I89" s="37">
        <f t="shared" si="5"/>
        <v>3</v>
      </c>
    </row>
    <row r="90" spans="1:9">
      <c r="A90" s="33">
        <v>2014</v>
      </c>
      <c r="B90" s="34" t="s">
        <v>7</v>
      </c>
      <c r="C90" s="34" t="s">
        <v>33</v>
      </c>
      <c r="D90" s="33">
        <v>0</v>
      </c>
      <c r="E90" s="34" t="s">
        <v>19</v>
      </c>
      <c r="F90" s="33">
        <v>0</v>
      </c>
      <c r="G90" s="35"/>
      <c r="H90" s="36"/>
      <c r="I90" s="37">
        <f t="shared" si="5"/>
        <v>0</v>
      </c>
    </row>
    <row r="91" spans="1:9">
      <c r="A91" s="33">
        <v>2014</v>
      </c>
      <c r="B91" s="34" t="s">
        <v>7</v>
      </c>
      <c r="C91" s="34" t="s">
        <v>34</v>
      </c>
      <c r="D91" s="33">
        <v>0</v>
      </c>
      <c r="E91" s="34" t="s">
        <v>65</v>
      </c>
      <c r="F91" s="33">
        <v>1</v>
      </c>
      <c r="G91" s="35"/>
      <c r="H91" s="36"/>
      <c r="I91" s="37">
        <f t="shared" si="5"/>
        <v>1</v>
      </c>
    </row>
    <row r="92" spans="1:9">
      <c r="A92" s="33">
        <v>2014</v>
      </c>
      <c r="B92" s="34" t="s">
        <v>7</v>
      </c>
      <c r="C92" s="34" t="s">
        <v>48</v>
      </c>
      <c r="D92" s="33">
        <v>2</v>
      </c>
      <c r="E92" s="34" t="s">
        <v>13</v>
      </c>
      <c r="F92" s="33">
        <v>5</v>
      </c>
      <c r="G92" s="35"/>
      <c r="H92" s="36"/>
      <c r="I92" s="37">
        <f t="shared" si="5"/>
        <v>7</v>
      </c>
    </row>
    <row r="93" spans="1:9">
      <c r="A93" s="33">
        <v>2014</v>
      </c>
      <c r="B93" s="34" t="s">
        <v>7</v>
      </c>
      <c r="C93" s="34" t="s">
        <v>45</v>
      </c>
      <c r="D93" s="33">
        <v>1</v>
      </c>
      <c r="E93" s="34" t="s">
        <v>67</v>
      </c>
      <c r="F93" s="33">
        <v>2</v>
      </c>
      <c r="G93" s="35"/>
      <c r="H93" s="36"/>
      <c r="I93" s="37">
        <f t="shared" si="5"/>
        <v>3</v>
      </c>
    </row>
    <row r="94" spans="1:9">
      <c r="A94" s="33">
        <v>2014</v>
      </c>
      <c r="B94" s="34" t="s">
        <v>7</v>
      </c>
      <c r="C94" s="34" t="s">
        <v>20</v>
      </c>
      <c r="D94" s="33">
        <v>1</v>
      </c>
      <c r="E94" s="34" t="s">
        <v>69</v>
      </c>
      <c r="F94" s="33">
        <v>0</v>
      </c>
      <c r="G94" s="35"/>
      <c r="H94" s="36"/>
      <c r="I94" s="37">
        <f t="shared" si="5"/>
        <v>1</v>
      </c>
    </row>
    <row r="95" spans="1:9">
      <c r="A95" s="33">
        <v>2014</v>
      </c>
      <c r="B95" s="34" t="s">
        <v>7</v>
      </c>
      <c r="C95" s="34" t="s">
        <v>28</v>
      </c>
      <c r="D95" s="33">
        <v>2</v>
      </c>
      <c r="E95" s="34" t="s">
        <v>26</v>
      </c>
      <c r="F95" s="33">
        <v>2</v>
      </c>
      <c r="G95" s="35"/>
      <c r="H95" s="36"/>
      <c r="I95" s="37">
        <f t="shared" si="5"/>
        <v>4</v>
      </c>
    </row>
    <row r="96" spans="1:9">
      <c r="A96" s="33">
        <v>2014</v>
      </c>
      <c r="B96" s="34" t="s">
        <v>7</v>
      </c>
      <c r="C96" s="34" t="s">
        <v>70</v>
      </c>
      <c r="D96" s="33">
        <v>1</v>
      </c>
      <c r="E96" s="38" t="s">
        <v>68</v>
      </c>
      <c r="F96" s="33">
        <v>0</v>
      </c>
      <c r="G96" s="35"/>
      <c r="H96" s="36"/>
      <c r="I96" s="37">
        <f t="shared" si="5"/>
        <v>1</v>
      </c>
    </row>
    <row r="97" spans="1:9">
      <c r="A97" s="33">
        <v>2014</v>
      </c>
      <c r="B97" s="34" t="s">
        <v>7</v>
      </c>
      <c r="C97" s="34" t="s">
        <v>72</v>
      </c>
      <c r="D97" s="33">
        <v>1</v>
      </c>
      <c r="E97" s="34" t="s">
        <v>73</v>
      </c>
      <c r="F97" s="33">
        <v>0</v>
      </c>
      <c r="G97" s="35"/>
      <c r="H97" s="36"/>
      <c r="I97" s="37">
        <f t="shared" si="5"/>
        <v>1</v>
      </c>
    </row>
    <row r="98" spans="1:9">
      <c r="A98" s="33">
        <v>2014</v>
      </c>
      <c r="B98" s="34" t="s">
        <v>7</v>
      </c>
      <c r="C98" s="34" t="s">
        <v>18</v>
      </c>
      <c r="D98" s="39">
        <v>2</v>
      </c>
      <c r="E98" s="38" t="s">
        <v>24</v>
      </c>
      <c r="F98" s="39">
        <v>4</v>
      </c>
      <c r="G98" s="35"/>
      <c r="H98" s="36"/>
      <c r="I98" s="37">
        <f t="shared" si="5"/>
        <v>6</v>
      </c>
    </row>
    <row r="99" spans="1:9">
      <c r="A99" s="33">
        <v>2014</v>
      </c>
      <c r="B99" s="34" t="s">
        <v>7</v>
      </c>
      <c r="C99" s="34" t="s">
        <v>71</v>
      </c>
      <c r="D99" s="33">
        <v>2</v>
      </c>
      <c r="E99" s="34" t="s">
        <v>40</v>
      </c>
      <c r="F99" s="33">
        <v>2</v>
      </c>
      <c r="G99" s="35"/>
      <c r="H99" s="36"/>
      <c r="I99" s="37">
        <f t="shared" si="5"/>
        <v>4</v>
      </c>
    </row>
    <row r="100" spans="1:9">
      <c r="A100" s="33">
        <v>2014</v>
      </c>
      <c r="B100" s="34" t="s">
        <v>7</v>
      </c>
      <c r="C100" s="34" t="s">
        <v>29</v>
      </c>
      <c r="D100" s="33">
        <v>0</v>
      </c>
      <c r="E100" s="34" t="s">
        <v>47</v>
      </c>
      <c r="F100" s="33">
        <v>3</v>
      </c>
      <c r="G100" s="35"/>
      <c r="H100" s="36"/>
      <c r="I100" s="37">
        <f t="shared" si="5"/>
        <v>3</v>
      </c>
    </row>
    <row r="101" spans="1:9">
      <c r="A101" s="33">
        <v>2014</v>
      </c>
      <c r="B101" s="34" t="s">
        <v>7</v>
      </c>
      <c r="C101" s="34" t="s">
        <v>31</v>
      </c>
      <c r="D101" s="33">
        <v>2</v>
      </c>
      <c r="E101" s="34" t="s">
        <v>44</v>
      </c>
      <c r="F101" s="33">
        <v>0</v>
      </c>
      <c r="G101" s="35"/>
      <c r="H101" s="36"/>
      <c r="I101" s="37">
        <f t="shared" si="5"/>
        <v>2</v>
      </c>
    </row>
    <row r="102" spans="1:9">
      <c r="A102" s="33">
        <v>2014</v>
      </c>
      <c r="B102" s="34" t="s">
        <v>7</v>
      </c>
      <c r="C102" s="34" t="s">
        <v>32</v>
      </c>
      <c r="D102" s="33">
        <v>1</v>
      </c>
      <c r="E102" s="34" t="s">
        <v>41</v>
      </c>
      <c r="F102" s="33">
        <v>4</v>
      </c>
      <c r="G102" s="35"/>
      <c r="H102" s="36"/>
      <c r="I102" s="37">
        <f t="shared" si="5"/>
        <v>5</v>
      </c>
    </row>
    <row r="103" spans="1:9">
      <c r="A103" s="33">
        <v>2014</v>
      </c>
      <c r="B103" s="34" t="s">
        <v>7</v>
      </c>
      <c r="C103" s="34" t="s">
        <v>63</v>
      </c>
      <c r="D103" s="33">
        <v>1</v>
      </c>
      <c r="E103" s="34" t="s">
        <v>9</v>
      </c>
      <c r="F103" s="33">
        <v>3</v>
      </c>
      <c r="G103" s="35"/>
      <c r="H103" s="36"/>
      <c r="I103" s="37">
        <f t="shared" si="5"/>
        <v>4</v>
      </c>
    </row>
    <row r="104" spans="1:9">
      <c r="A104" s="33">
        <v>2014</v>
      </c>
      <c r="B104" s="34" t="s">
        <v>7</v>
      </c>
      <c r="C104" s="34" t="s">
        <v>34</v>
      </c>
      <c r="D104" s="33">
        <v>0</v>
      </c>
      <c r="E104" s="34" t="s">
        <v>14</v>
      </c>
      <c r="F104" s="33">
        <v>1</v>
      </c>
      <c r="G104" s="35"/>
      <c r="H104" s="36"/>
      <c r="I104" s="37">
        <f t="shared" si="5"/>
        <v>1</v>
      </c>
    </row>
    <row r="105" spans="1:9">
      <c r="A105" s="33">
        <v>2014</v>
      </c>
      <c r="B105" s="34" t="s">
        <v>7</v>
      </c>
      <c r="C105" s="34" t="s">
        <v>65</v>
      </c>
      <c r="D105" s="33">
        <v>0</v>
      </c>
      <c r="E105" s="34" t="s">
        <v>22</v>
      </c>
      <c r="F105" s="33">
        <v>0</v>
      </c>
      <c r="G105" s="35"/>
      <c r="H105" s="36"/>
      <c r="I105" s="37">
        <f t="shared" si="5"/>
        <v>0</v>
      </c>
    </row>
    <row r="106" spans="1:9">
      <c r="A106" s="33">
        <v>2014</v>
      </c>
      <c r="B106" s="34" t="s">
        <v>7</v>
      </c>
      <c r="C106" s="34" t="s">
        <v>33</v>
      </c>
      <c r="D106" s="33">
        <v>1</v>
      </c>
      <c r="E106" s="34" t="s">
        <v>64</v>
      </c>
      <c r="F106" s="33">
        <v>4</v>
      </c>
      <c r="G106" s="35"/>
      <c r="H106" s="36"/>
      <c r="I106" s="37">
        <f t="shared" si="5"/>
        <v>5</v>
      </c>
    </row>
    <row r="107" spans="1:9">
      <c r="A107" s="33">
        <v>2014</v>
      </c>
      <c r="B107" s="34" t="s">
        <v>7</v>
      </c>
      <c r="C107" s="34" t="s">
        <v>19</v>
      </c>
      <c r="D107" s="33">
        <v>2</v>
      </c>
      <c r="E107" s="34" t="s">
        <v>66</v>
      </c>
      <c r="F107" s="33">
        <v>1</v>
      </c>
      <c r="G107" s="35"/>
      <c r="H107" s="36"/>
      <c r="I107" s="37">
        <f t="shared" si="5"/>
        <v>3</v>
      </c>
    </row>
    <row r="108" spans="1:9">
      <c r="A108" s="33">
        <v>2014</v>
      </c>
      <c r="B108" s="34" t="s">
        <v>7</v>
      </c>
      <c r="C108" s="38" t="s">
        <v>70</v>
      </c>
      <c r="D108" s="33">
        <v>2</v>
      </c>
      <c r="E108" s="34" t="s">
        <v>20</v>
      </c>
      <c r="F108" s="33">
        <v>3</v>
      </c>
      <c r="G108" s="35"/>
      <c r="H108" s="36"/>
      <c r="I108" s="37">
        <f t="shared" si="5"/>
        <v>5</v>
      </c>
    </row>
    <row r="109" spans="1:9">
      <c r="A109" s="33">
        <v>2014</v>
      </c>
      <c r="B109" s="34" t="s">
        <v>7</v>
      </c>
      <c r="C109" s="34" t="s">
        <v>68</v>
      </c>
      <c r="D109" s="33">
        <v>3</v>
      </c>
      <c r="E109" s="34" t="s">
        <v>69</v>
      </c>
      <c r="F109" s="33">
        <v>1</v>
      </c>
      <c r="G109" s="35"/>
      <c r="H109" s="36"/>
      <c r="I109" s="37">
        <f t="shared" si="5"/>
        <v>4</v>
      </c>
    </row>
    <row r="110" spans="1:9">
      <c r="A110" s="33">
        <v>2014</v>
      </c>
      <c r="B110" s="34" t="s">
        <v>7</v>
      </c>
      <c r="C110" s="34" t="s">
        <v>45</v>
      </c>
      <c r="D110" s="33">
        <v>0</v>
      </c>
      <c r="E110" s="34" t="s">
        <v>48</v>
      </c>
      <c r="F110" s="33">
        <v>3</v>
      </c>
      <c r="G110" s="35"/>
      <c r="H110" s="36"/>
      <c r="I110" s="37">
        <f t="shared" si="5"/>
        <v>3</v>
      </c>
    </row>
    <row r="111" spans="1:9">
      <c r="A111" s="33">
        <v>2014</v>
      </c>
      <c r="B111" s="34" t="s">
        <v>7</v>
      </c>
      <c r="C111" s="34" t="s">
        <v>67</v>
      </c>
      <c r="D111" s="33">
        <v>0</v>
      </c>
      <c r="E111" s="34" t="s">
        <v>13</v>
      </c>
      <c r="F111" s="33">
        <v>0</v>
      </c>
      <c r="G111" s="35"/>
      <c r="H111" s="36"/>
      <c r="I111" s="37">
        <f t="shared" si="5"/>
        <v>0</v>
      </c>
    </row>
    <row r="112" spans="1:9">
      <c r="A112" s="33">
        <v>2014</v>
      </c>
      <c r="B112" s="34" t="s">
        <v>7</v>
      </c>
      <c r="C112" s="34" t="s">
        <v>71</v>
      </c>
      <c r="D112" s="33">
        <v>0</v>
      </c>
      <c r="E112" s="34" t="s">
        <v>28</v>
      </c>
      <c r="F112" s="33">
        <v>1</v>
      </c>
      <c r="G112" s="35"/>
      <c r="H112" s="36"/>
      <c r="I112" s="37">
        <f t="shared" si="5"/>
        <v>1</v>
      </c>
    </row>
    <row r="113" spans="1:9">
      <c r="A113" s="33">
        <v>2014</v>
      </c>
      <c r="B113" s="34" t="s">
        <v>7</v>
      </c>
      <c r="C113" s="34" t="s">
        <v>40</v>
      </c>
      <c r="D113" s="33">
        <v>2</v>
      </c>
      <c r="E113" s="34" t="s">
        <v>26</v>
      </c>
      <c r="F113" s="33">
        <v>1</v>
      </c>
      <c r="G113" s="35"/>
      <c r="H113" s="36"/>
      <c r="I113" s="37">
        <f t="shared" si="5"/>
        <v>3</v>
      </c>
    </row>
    <row r="114" spans="1:9">
      <c r="A114" s="33">
        <v>2014</v>
      </c>
      <c r="B114" s="34" t="s">
        <v>7</v>
      </c>
      <c r="C114" s="34" t="s">
        <v>74</v>
      </c>
      <c r="D114" s="33">
        <v>0</v>
      </c>
      <c r="E114" s="34" t="s">
        <v>72</v>
      </c>
      <c r="F114" s="33">
        <v>1</v>
      </c>
      <c r="G114" s="35"/>
      <c r="H114" s="36"/>
      <c r="I114" s="37">
        <f t="shared" si="5"/>
        <v>1</v>
      </c>
    </row>
    <row r="115" spans="1:9">
      <c r="A115" s="33">
        <v>2014</v>
      </c>
      <c r="B115" s="34" t="s">
        <v>7</v>
      </c>
      <c r="C115" s="34" t="s">
        <v>24</v>
      </c>
      <c r="D115" s="33">
        <v>1</v>
      </c>
      <c r="E115" s="34" t="s">
        <v>73</v>
      </c>
      <c r="F115" s="33">
        <v>1</v>
      </c>
      <c r="G115" s="35"/>
      <c r="H115" s="36"/>
      <c r="I115" s="37">
        <f t="shared" si="5"/>
        <v>2</v>
      </c>
    </row>
    <row r="116" spans="1:9">
      <c r="A116" s="33">
        <v>2014</v>
      </c>
      <c r="B116" s="33" t="s">
        <v>58</v>
      </c>
      <c r="C116" s="34" t="s">
        <v>41</v>
      </c>
      <c r="D116" s="33">
        <v>1</v>
      </c>
      <c r="E116" s="34" t="s">
        <v>44</v>
      </c>
      <c r="F116" s="33">
        <v>1</v>
      </c>
      <c r="G116" s="35"/>
      <c r="H116" s="36"/>
      <c r="I116" s="37">
        <f t="shared" si="5"/>
        <v>2</v>
      </c>
    </row>
    <row r="117" spans="1:9">
      <c r="A117" s="33">
        <v>2014</v>
      </c>
      <c r="B117" s="33" t="s">
        <v>58</v>
      </c>
      <c r="C117" s="34" t="s">
        <v>64</v>
      </c>
      <c r="D117" s="33">
        <v>2</v>
      </c>
      <c r="E117" s="34" t="s">
        <v>14</v>
      </c>
      <c r="F117" s="33">
        <v>0</v>
      </c>
      <c r="G117" s="35"/>
      <c r="H117" s="36"/>
      <c r="I117" s="37">
        <f t="shared" si="5"/>
        <v>2</v>
      </c>
    </row>
    <row r="118" spans="1:9">
      <c r="A118" s="33">
        <v>2014</v>
      </c>
      <c r="B118" s="33" t="s">
        <v>58</v>
      </c>
      <c r="C118" s="34" t="s">
        <v>31</v>
      </c>
      <c r="D118" s="33">
        <v>2</v>
      </c>
      <c r="E118" s="34" t="s">
        <v>9</v>
      </c>
      <c r="F118" s="33">
        <v>1</v>
      </c>
      <c r="G118" s="35"/>
      <c r="H118" s="36"/>
      <c r="I118" s="37">
        <f t="shared" si="5"/>
        <v>3</v>
      </c>
    </row>
    <row r="119" spans="1:9">
      <c r="A119" s="33">
        <v>2014</v>
      </c>
      <c r="B119" s="33" t="s">
        <v>58</v>
      </c>
      <c r="C119" s="34" t="s">
        <v>65</v>
      </c>
      <c r="D119" s="33">
        <v>1</v>
      </c>
      <c r="E119" s="34" t="s">
        <v>19</v>
      </c>
      <c r="F119" s="33">
        <v>1</v>
      </c>
      <c r="G119" s="35"/>
      <c r="H119" s="36"/>
      <c r="I119" s="37">
        <f t="shared" si="5"/>
        <v>2</v>
      </c>
    </row>
    <row r="120" spans="1:9">
      <c r="A120" s="33">
        <v>2014</v>
      </c>
      <c r="B120" s="33" t="s">
        <v>58</v>
      </c>
      <c r="C120" s="34" t="s">
        <v>13</v>
      </c>
      <c r="D120" s="33">
        <v>2</v>
      </c>
      <c r="E120" s="34" t="s">
        <v>70</v>
      </c>
      <c r="F120" s="33">
        <v>0</v>
      </c>
      <c r="G120" s="35"/>
      <c r="H120" s="36"/>
      <c r="I120" s="37">
        <f t="shared" si="5"/>
        <v>2</v>
      </c>
    </row>
    <row r="121" spans="1:9">
      <c r="A121" s="33">
        <v>2014</v>
      </c>
      <c r="B121" s="33" t="s">
        <v>58</v>
      </c>
      <c r="C121" s="34" t="s">
        <v>28</v>
      </c>
      <c r="D121" s="33">
        <v>2</v>
      </c>
      <c r="E121" s="34" t="s">
        <v>24</v>
      </c>
      <c r="F121" s="33">
        <v>1</v>
      </c>
      <c r="G121" s="35"/>
      <c r="H121" s="36"/>
      <c r="I121" s="37">
        <f t="shared" si="5"/>
        <v>3</v>
      </c>
    </row>
    <row r="122" spans="1:9">
      <c r="A122" s="33">
        <v>2014</v>
      </c>
      <c r="B122" s="33" t="s">
        <v>58</v>
      </c>
      <c r="C122" s="34" t="s">
        <v>20</v>
      </c>
      <c r="D122" s="33">
        <v>1</v>
      </c>
      <c r="E122" s="34" t="s">
        <v>48</v>
      </c>
      <c r="F122" s="33">
        <v>0</v>
      </c>
      <c r="G122" s="35"/>
      <c r="H122" s="36"/>
      <c r="I122" s="37">
        <f t="shared" si="5"/>
        <v>1</v>
      </c>
    </row>
    <row r="123" spans="1:9">
      <c r="A123" s="33">
        <v>2014</v>
      </c>
      <c r="B123" s="33" t="s">
        <v>58</v>
      </c>
      <c r="C123" s="34" t="s">
        <v>72</v>
      </c>
      <c r="D123" s="33">
        <v>2</v>
      </c>
      <c r="E123" s="34" t="s">
        <v>71</v>
      </c>
      <c r="F123" s="33">
        <v>1</v>
      </c>
      <c r="G123" s="35"/>
      <c r="H123" s="36"/>
      <c r="I123" s="37">
        <f t="shared" si="5"/>
        <v>3</v>
      </c>
    </row>
    <row r="124" spans="1:9">
      <c r="A124" s="33">
        <v>2014</v>
      </c>
      <c r="B124" s="33" t="s">
        <v>59</v>
      </c>
      <c r="C124" s="34" t="s">
        <v>13</v>
      </c>
      <c r="D124" s="33">
        <v>0</v>
      </c>
      <c r="E124" s="34" t="s">
        <v>28</v>
      </c>
      <c r="F124" s="33">
        <v>1</v>
      </c>
      <c r="G124" s="35"/>
      <c r="H124" s="36"/>
      <c r="I124" s="37">
        <f t="shared" si="5"/>
        <v>1</v>
      </c>
    </row>
    <row r="125" spans="1:9">
      <c r="A125" s="33">
        <v>2014</v>
      </c>
      <c r="B125" s="33" t="s">
        <v>59</v>
      </c>
      <c r="C125" s="34" t="s">
        <v>41</v>
      </c>
      <c r="D125" s="33">
        <v>2</v>
      </c>
      <c r="E125" s="34" t="s">
        <v>64</v>
      </c>
      <c r="F125" s="33">
        <v>1</v>
      </c>
      <c r="G125" s="35"/>
      <c r="H125" s="36"/>
      <c r="I125" s="37">
        <f t="shared" si="5"/>
        <v>3</v>
      </c>
    </row>
    <row r="126" spans="1:9">
      <c r="A126" s="33">
        <v>2014</v>
      </c>
      <c r="B126" s="33" t="s">
        <v>59</v>
      </c>
      <c r="C126" s="34" t="s">
        <v>20</v>
      </c>
      <c r="D126" s="33">
        <v>1</v>
      </c>
      <c r="E126" s="34" t="s">
        <v>72</v>
      </c>
      <c r="F126" s="33">
        <v>0</v>
      </c>
      <c r="G126" s="35"/>
      <c r="H126" s="36"/>
      <c r="I126" s="37">
        <f t="shared" si="5"/>
        <v>1</v>
      </c>
    </row>
    <row r="127" spans="1:9">
      <c r="A127" s="33">
        <v>2014</v>
      </c>
      <c r="B127" s="33" t="s">
        <v>59</v>
      </c>
      <c r="C127" s="34" t="s">
        <v>31</v>
      </c>
      <c r="D127" s="33">
        <v>0</v>
      </c>
      <c r="E127" s="34" t="s">
        <v>65</v>
      </c>
      <c r="F127" s="33">
        <v>0</v>
      </c>
      <c r="G127" s="35"/>
      <c r="H127" s="36"/>
      <c r="I127" s="37">
        <f t="shared" si="5"/>
        <v>0</v>
      </c>
    </row>
    <row r="128" spans="1:9">
      <c r="A128" s="33">
        <v>2014</v>
      </c>
      <c r="B128" s="33" t="s">
        <v>60</v>
      </c>
      <c r="C128" s="34" t="s">
        <v>41</v>
      </c>
      <c r="D128" s="33">
        <v>1</v>
      </c>
      <c r="E128" s="34" t="s">
        <v>28</v>
      </c>
      <c r="F128" s="33">
        <v>7</v>
      </c>
      <c r="G128" s="35"/>
      <c r="H128" s="36"/>
      <c r="I128" s="37">
        <f t="shared" si="5"/>
        <v>8</v>
      </c>
    </row>
    <row r="129" spans="1:9">
      <c r="A129" s="33">
        <v>2014</v>
      </c>
      <c r="B129" s="33" t="s">
        <v>60</v>
      </c>
      <c r="C129" s="34" t="s">
        <v>31</v>
      </c>
      <c r="D129" s="33">
        <v>0</v>
      </c>
      <c r="E129" s="34" t="s">
        <v>20</v>
      </c>
      <c r="F129" s="33">
        <v>0</v>
      </c>
      <c r="G129" s="35"/>
      <c r="H129" s="36"/>
      <c r="I129" s="37">
        <f t="shared" si="5"/>
        <v>0</v>
      </c>
    </row>
    <row r="130" spans="1:9">
      <c r="A130" s="33">
        <v>2014</v>
      </c>
      <c r="B130" s="33" t="s">
        <v>61</v>
      </c>
      <c r="C130" s="34" t="s">
        <v>41</v>
      </c>
      <c r="D130" s="33">
        <v>0</v>
      </c>
      <c r="E130" s="34" t="s">
        <v>31</v>
      </c>
      <c r="F130" s="33">
        <v>3</v>
      </c>
      <c r="G130" s="35"/>
      <c r="H130" s="36"/>
      <c r="I130" s="37">
        <f t="shared" si="5"/>
        <v>3</v>
      </c>
    </row>
    <row r="131" spans="1:9">
      <c r="A131" s="33">
        <v>2014</v>
      </c>
      <c r="B131" s="33" t="s">
        <v>62</v>
      </c>
      <c r="C131" s="34" t="s">
        <v>28</v>
      </c>
      <c r="D131" s="33">
        <v>1</v>
      </c>
      <c r="E131" s="34" t="s">
        <v>20</v>
      </c>
      <c r="F131" s="33">
        <v>0</v>
      </c>
      <c r="G131" s="35"/>
      <c r="H131" s="36"/>
      <c r="I131" s="40">
        <f t="shared" si="5"/>
        <v>1</v>
      </c>
    </row>
    <row r="132" spans="1:9">
      <c r="I132" s="41"/>
    </row>
    <row r="133" spans="1:9">
      <c r="I133" s="41"/>
    </row>
    <row r="134" spans="1:9">
      <c r="I134" s="41"/>
    </row>
    <row r="135" spans="1:9">
      <c r="I135" s="41"/>
    </row>
    <row r="136" spans="1:9">
      <c r="I136" s="41"/>
    </row>
    <row r="137" spans="1:9">
      <c r="I137" s="41"/>
    </row>
    <row r="138" spans="1:9">
      <c r="I138" s="41"/>
    </row>
    <row r="139" spans="1:9">
      <c r="I139" s="41"/>
    </row>
    <row r="140" spans="1:9">
      <c r="I140" s="41"/>
    </row>
    <row r="141" spans="1:9">
      <c r="I141" s="41"/>
    </row>
    <row r="142" spans="1:9">
      <c r="I142" s="41"/>
    </row>
    <row r="143" spans="1:9">
      <c r="I143" s="41"/>
    </row>
    <row r="144" spans="1:9">
      <c r="I144" s="41"/>
    </row>
    <row r="145" spans="9:9">
      <c r="I145" s="41"/>
    </row>
    <row r="146" spans="9:9">
      <c r="I146" s="41"/>
    </row>
    <row r="147" spans="9:9">
      <c r="I147" s="41"/>
    </row>
    <row r="148" spans="9:9">
      <c r="I148" s="41"/>
    </row>
    <row r="149" spans="9:9">
      <c r="I149" s="41"/>
    </row>
    <row r="150" spans="9:9">
      <c r="I150" s="41"/>
    </row>
    <row r="151" spans="9:9">
      <c r="I151" s="41"/>
    </row>
    <row r="152" spans="9:9">
      <c r="I152" s="41"/>
    </row>
    <row r="153" spans="9:9">
      <c r="I153" s="41"/>
    </row>
    <row r="154" spans="9:9">
      <c r="I154" s="41"/>
    </row>
    <row r="155" spans="9:9">
      <c r="I155" s="41"/>
    </row>
    <row r="156" spans="9:9">
      <c r="I156" s="41"/>
    </row>
    <row r="157" spans="9:9">
      <c r="I157" s="41"/>
    </row>
    <row r="158" spans="9:9">
      <c r="I158" s="41"/>
    </row>
    <row r="159" spans="9:9">
      <c r="I159" s="41"/>
    </row>
    <row r="160" spans="9:9">
      <c r="I160" s="41"/>
    </row>
    <row r="161" spans="9:9">
      <c r="I161" s="41"/>
    </row>
    <row r="162" spans="9:9">
      <c r="I162" s="41"/>
    </row>
    <row r="163" spans="9:9">
      <c r="I163" s="41"/>
    </row>
    <row r="164" spans="9:9">
      <c r="I164" s="41"/>
    </row>
    <row r="165" spans="9:9">
      <c r="I165" s="41"/>
    </row>
    <row r="166" spans="9:9">
      <c r="I166" s="41"/>
    </row>
    <row r="167" spans="9:9">
      <c r="I167" s="41"/>
    </row>
    <row r="168" spans="9:9">
      <c r="I168" s="41"/>
    </row>
    <row r="169" spans="9:9">
      <c r="I169" s="41"/>
    </row>
    <row r="170" spans="9:9">
      <c r="I170" s="41"/>
    </row>
    <row r="171" spans="9:9">
      <c r="I171" s="41"/>
    </row>
    <row r="172" spans="9:9">
      <c r="I172" s="41"/>
    </row>
    <row r="173" spans="9:9">
      <c r="I173" s="41"/>
    </row>
    <row r="174" spans="9:9">
      <c r="I174" s="41"/>
    </row>
    <row r="175" spans="9:9">
      <c r="I175" s="41"/>
    </row>
    <row r="176" spans="9:9">
      <c r="I176" s="41"/>
    </row>
    <row r="177" spans="9:9">
      <c r="I177" s="41"/>
    </row>
    <row r="178" spans="9:9">
      <c r="I178" s="41"/>
    </row>
    <row r="179" spans="9:9">
      <c r="I179" s="41"/>
    </row>
    <row r="180" spans="9:9">
      <c r="I180" s="41"/>
    </row>
    <row r="181" spans="9:9">
      <c r="I181" s="41"/>
    </row>
    <row r="182" spans="9:9">
      <c r="I182" s="41"/>
    </row>
    <row r="183" spans="9:9">
      <c r="I183" s="41"/>
    </row>
    <row r="184" spans="9:9">
      <c r="I184" s="41"/>
    </row>
    <row r="185" spans="9:9">
      <c r="I185" s="41"/>
    </row>
    <row r="186" spans="9:9">
      <c r="I186" s="41"/>
    </row>
    <row r="187" spans="9:9">
      <c r="I187" s="41"/>
    </row>
    <row r="188" spans="9:9">
      <c r="I188" s="41"/>
    </row>
    <row r="189" spans="9:9">
      <c r="I189" s="41"/>
    </row>
    <row r="190" spans="9:9">
      <c r="I190" s="41"/>
    </row>
    <row r="191" spans="9:9">
      <c r="I191" s="41"/>
    </row>
    <row r="192" spans="9:9">
      <c r="I192" s="41"/>
    </row>
    <row r="193" spans="9:9">
      <c r="I193" s="41"/>
    </row>
    <row r="194" spans="9:9">
      <c r="I194" s="41"/>
    </row>
    <row r="195" spans="9:9">
      <c r="I195" s="41"/>
    </row>
    <row r="196" spans="9:9">
      <c r="I196" s="41"/>
    </row>
    <row r="197" spans="9:9">
      <c r="I197" s="41"/>
    </row>
    <row r="198" spans="9:9">
      <c r="I198" s="41"/>
    </row>
    <row r="199" spans="9:9">
      <c r="I199" s="41"/>
    </row>
    <row r="200" spans="9:9">
      <c r="I200" s="41"/>
    </row>
    <row r="201" spans="9:9">
      <c r="I201" s="41"/>
    </row>
    <row r="202" spans="9:9">
      <c r="I202" s="41"/>
    </row>
    <row r="203" spans="9:9">
      <c r="I203" s="41"/>
    </row>
    <row r="204" spans="9:9">
      <c r="I204" s="41"/>
    </row>
    <row r="205" spans="9:9">
      <c r="I205" s="41"/>
    </row>
    <row r="206" spans="9:9">
      <c r="I206" s="41"/>
    </row>
    <row r="207" spans="9:9">
      <c r="I207" s="41"/>
    </row>
    <row r="208" spans="9:9">
      <c r="I208" s="41"/>
    </row>
    <row r="209" spans="9:9">
      <c r="I209" s="41"/>
    </row>
    <row r="210" spans="9:9">
      <c r="I210" s="41"/>
    </row>
    <row r="211" spans="9:9">
      <c r="I211" s="41"/>
    </row>
    <row r="212" spans="9:9">
      <c r="I212" s="41"/>
    </row>
    <row r="213" spans="9:9">
      <c r="I213" s="41"/>
    </row>
    <row r="214" spans="9:9">
      <c r="I214" s="41"/>
    </row>
    <row r="215" spans="9:9">
      <c r="I215" s="41"/>
    </row>
    <row r="216" spans="9:9">
      <c r="I216" s="41"/>
    </row>
    <row r="217" spans="9:9">
      <c r="I217" s="41"/>
    </row>
    <row r="218" spans="9:9">
      <c r="I218" s="41"/>
    </row>
    <row r="219" spans="9:9">
      <c r="I219" s="41"/>
    </row>
    <row r="220" spans="9:9">
      <c r="I220" s="41"/>
    </row>
    <row r="221" spans="9:9">
      <c r="I221" s="41"/>
    </row>
    <row r="222" spans="9:9">
      <c r="I222" s="41"/>
    </row>
    <row r="223" spans="9:9">
      <c r="I223" s="41"/>
    </row>
    <row r="224" spans="9:9">
      <c r="I224" s="41"/>
    </row>
    <row r="225" spans="9:9">
      <c r="I225" s="41"/>
    </row>
    <row r="226" spans="9:9">
      <c r="I226" s="41"/>
    </row>
    <row r="227" spans="9:9">
      <c r="I227" s="41"/>
    </row>
    <row r="228" spans="9:9">
      <c r="I228" s="41"/>
    </row>
    <row r="229" spans="9:9">
      <c r="I229" s="41"/>
    </row>
    <row r="230" spans="9:9">
      <c r="I230" s="41"/>
    </row>
    <row r="231" spans="9:9">
      <c r="I231" s="41"/>
    </row>
    <row r="232" spans="9:9">
      <c r="I232" s="41"/>
    </row>
    <row r="233" spans="9:9">
      <c r="I233" s="41"/>
    </row>
    <row r="234" spans="9:9">
      <c r="I234" s="41"/>
    </row>
    <row r="235" spans="9:9">
      <c r="I235" s="41"/>
    </row>
    <row r="236" spans="9:9">
      <c r="I236" s="41"/>
    </row>
    <row r="237" spans="9:9">
      <c r="I237" s="41"/>
    </row>
    <row r="238" spans="9:9">
      <c r="I238" s="41"/>
    </row>
    <row r="239" spans="9:9">
      <c r="I239" s="41"/>
    </row>
    <row r="240" spans="9:9">
      <c r="I240" s="41"/>
    </row>
    <row r="241" spans="9:9">
      <c r="I241" s="41"/>
    </row>
    <row r="242" spans="9:9">
      <c r="I242" s="41"/>
    </row>
    <row r="243" spans="9:9">
      <c r="I243" s="41"/>
    </row>
    <row r="244" spans="9:9">
      <c r="I244" s="41"/>
    </row>
    <row r="245" spans="9:9">
      <c r="I245" s="41"/>
    </row>
    <row r="246" spans="9:9">
      <c r="I246" s="41"/>
    </row>
    <row r="247" spans="9:9">
      <c r="I247" s="41"/>
    </row>
    <row r="248" spans="9:9">
      <c r="I248" s="41"/>
    </row>
    <row r="249" spans="9:9">
      <c r="I249" s="41"/>
    </row>
    <row r="250" spans="9:9">
      <c r="I250" s="41"/>
    </row>
    <row r="251" spans="9:9">
      <c r="I251" s="41"/>
    </row>
    <row r="252" spans="9:9">
      <c r="I252" s="41"/>
    </row>
    <row r="253" spans="9:9">
      <c r="I253" s="41"/>
    </row>
    <row r="254" spans="9:9">
      <c r="I254" s="41"/>
    </row>
    <row r="255" spans="9:9">
      <c r="I255" s="41"/>
    </row>
    <row r="256" spans="9:9">
      <c r="I256" s="41"/>
    </row>
    <row r="257" spans="9:9">
      <c r="I257" s="41"/>
    </row>
    <row r="258" spans="9:9">
      <c r="I258" s="41"/>
    </row>
    <row r="259" spans="9:9">
      <c r="I259" s="41"/>
    </row>
    <row r="260" spans="9:9">
      <c r="I260" s="41"/>
    </row>
    <row r="261" spans="9:9">
      <c r="I261" s="41"/>
    </row>
    <row r="262" spans="9:9">
      <c r="I262" s="41"/>
    </row>
    <row r="263" spans="9:9">
      <c r="I263" s="41"/>
    </row>
    <row r="264" spans="9:9">
      <c r="I264" s="41"/>
    </row>
    <row r="265" spans="9:9">
      <c r="I265" s="41"/>
    </row>
    <row r="266" spans="9:9">
      <c r="I266" s="41"/>
    </row>
    <row r="267" spans="9:9">
      <c r="I267" s="41"/>
    </row>
    <row r="268" spans="9:9">
      <c r="I268" s="41"/>
    </row>
    <row r="269" spans="9:9">
      <c r="I269" s="41"/>
    </row>
    <row r="270" spans="9:9">
      <c r="I270" s="41"/>
    </row>
    <row r="271" spans="9:9">
      <c r="I271" s="41"/>
    </row>
    <row r="272" spans="9:9">
      <c r="I272" s="41"/>
    </row>
    <row r="273" spans="9:9">
      <c r="I273" s="41"/>
    </row>
    <row r="274" spans="9:9">
      <c r="I274" s="41"/>
    </row>
    <row r="275" spans="9:9">
      <c r="I275" s="41"/>
    </row>
    <row r="276" spans="9:9">
      <c r="I276" s="41"/>
    </row>
    <row r="277" spans="9:9">
      <c r="I277" s="41"/>
    </row>
    <row r="278" spans="9:9">
      <c r="I278" s="41"/>
    </row>
    <row r="279" spans="9:9">
      <c r="I279" s="41"/>
    </row>
    <row r="280" spans="9:9">
      <c r="I280" s="41"/>
    </row>
    <row r="281" spans="9:9">
      <c r="I281" s="41"/>
    </row>
    <row r="282" spans="9:9">
      <c r="I282" s="41"/>
    </row>
    <row r="283" spans="9:9">
      <c r="I283" s="41"/>
    </row>
    <row r="284" spans="9:9">
      <c r="I284" s="41"/>
    </row>
    <row r="285" spans="9:9">
      <c r="I285" s="41"/>
    </row>
    <row r="286" spans="9:9">
      <c r="I286" s="41"/>
    </row>
    <row r="287" spans="9:9">
      <c r="I287" s="41"/>
    </row>
    <row r="288" spans="9:9">
      <c r="I288" s="41"/>
    </row>
    <row r="289" spans="9:9">
      <c r="I289" s="41"/>
    </row>
    <row r="290" spans="9:9">
      <c r="I290" s="41"/>
    </row>
    <row r="291" spans="9:9">
      <c r="I291" s="41"/>
    </row>
    <row r="292" spans="9:9">
      <c r="I292" s="41"/>
    </row>
    <row r="293" spans="9:9">
      <c r="I293" s="41"/>
    </row>
    <row r="294" spans="9:9">
      <c r="I294" s="41"/>
    </row>
    <row r="295" spans="9:9">
      <c r="I295" s="41"/>
    </row>
    <row r="296" spans="9:9">
      <c r="I296" s="41"/>
    </row>
    <row r="297" spans="9:9">
      <c r="I297" s="41"/>
    </row>
    <row r="298" spans="9:9">
      <c r="I298" s="41"/>
    </row>
    <row r="299" spans="9:9">
      <c r="I299" s="41"/>
    </row>
    <row r="300" spans="9:9">
      <c r="I300" s="41"/>
    </row>
    <row r="301" spans="9:9">
      <c r="I301" s="41"/>
    </row>
    <row r="302" spans="9:9">
      <c r="I302" s="41"/>
    </row>
    <row r="303" spans="9:9">
      <c r="I303" s="41"/>
    </row>
    <row r="304" spans="9:9">
      <c r="I304" s="41"/>
    </row>
    <row r="305" spans="9:9">
      <c r="I305" s="41"/>
    </row>
    <row r="306" spans="9:9">
      <c r="I306" s="41"/>
    </row>
    <row r="307" spans="9:9">
      <c r="I307" s="41"/>
    </row>
    <row r="308" spans="9:9">
      <c r="I308" s="41"/>
    </row>
    <row r="309" spans="9:9">
      <c r="I309" s="41"/>
    </row>
    <row r="310" spans="9:9">
      <c r="I310" s="41"/>
    </row>
    <row r="311" spans="9:9">
      <c r="I311" s="41"/>
    </row>
    <row r="312" spans="9:9">
      <c r="I312" s="41"/>
    </row>
    <row r="313" spans="9:9">
      <c r="I313" s="41"/>
    </row>
    <row r="314" spans="9:9">
      <c r="I314" s="41"/>
    </row>
    <row r="315" spans="9:9">
      <c r="I315" s="41"/>
    </row>
    <row r="316" spans="9:9">
      <c r="I316" s="41"/>
    </row>
    <row r="317" spans="9:9">
      <c r="I317" s="41"/>
    </row>
    <row r="318" spans="9:9">
      <c r="I318" s="41"/>
    </row>
    <row r="319" spans="9:9">
      <c r="I319" s="41"/>
    </row>
    <row r="320" spans="9:9">
      <c r="I320" s="41"/>
    </row>
    <row r="321" spans="9:9">
      <c r="I321" s="41"/>
    </row>
    <row r="322" spans="9:9">
      <c r="I322" s="41"/>
    </row>
    <row r="323" spans="9:9">
      <c r="I323" s="41"/>
    </row>
    <row r="324" spans="9:9">
      <c r="I324" s="41"/>
    </row>
    <row r="325" spans="9:9">
      <c r="I325" s="41"/>
    </row>
    <row r="326" spans="9:9">
      <c r="I326" s="41"/>
    </row>
    <row r="327" spans="9:9">
      <c r="I327" s="41"/>
    </row>
    <row r="328" spans="9:9">
      <c r="I328" s="41"/>
    </row>
    <row r="329" spans="9:9">
      <c r="I329" s="41"/>
    </row>
    <row r="330" spans="9:9">
      <c r="I330" s="41"/>
    </row>
    <row r="331" spans="9:9">
      <c r="I331" s="41"/>
    </row>
    <row r="332" spans="9:9">
      <c r="I332" s="41"/>
    </row>
    <row r="333" spans="9:9">
      <c r="I333" s="41"/>
    </row>
    <row r="334" spans="9:9">
      <c r="I334" s="41"/>
    </row>
    <row r="335" spans="9:9">
      <c r="I335" s="41"/>
    </row>
    <row r="336" spans="9:9">
      <c r="I336" s="41"/>
    </row>
    <row r="337" spans="9:9">
      <c r="I337" s="41"/>
    </row>
    <row r="338" spans="9:9">
      <c r="I338" s="41"/>
    </row>
    <row r="339" spans="9:9">
      <c r="I339" s="41"/>
    </row>
    <row r="340" spans="9:9">
      <c r="I340" s="41"/>
    </row>
    <row r="341" spans="9:9">
      <c r="I341" s="41"/>
    </row>
    <row r="342" spans="9:9">
      <c r="I342" s="41"/>
    </row>
    <row r="343" spans="9:9">
      <c r="I343" s="41"/>
    </row>
    <row r="344" spans="9:9">
      <c r="I344" s="41"/>
    </row>
    <row r="345" spans="9:9">
      <c r="I345" s="41"/>
    </row>
    <row r="346" spans="9:9">
      <c r="I346" s="41"/>
    </row>
    <row r="347" spans="9:9">
      <c r="I347" s="41"/>
    </row>
    <row r="348" spans="9:9">
      <c r="I348" s="41"/>
    </row>
    <row r="349" spans="9:9">
      <c r="I349" s="41"/>
    </row>
    <row r="350" spans="9:9">
      <c r="I350" s="41"/>
    </row>
    <row r="351" spans="9:9">
      <c r="I351" s="41"/>
    </row>
    <row r="352" spans="9:9">
      <c r="I352" s="41"/>
    </row>
    <row r="353" spans="9:9">
      <c r="I353" s="41"/>
    </row>
    <row r="354" spans="9:9">
      <c r="I354" s="41"/>
    </row>
    <row r="355" spans="9:9">
      <c r="I355" s="41"/>
    </row>
    <row r="356" spans="9:9">
      <c r="I356" s="41"/>
    </row>
    <row r="357" spans="9:9">
      <c r="I357" s="41"/>
    </row>
    <row r="358" spans="9:9">
      <c r="I358" s="41"/>
    </row>
    <row r="359" spans="9:9">
      <c r="I359" s="41"/>
    </row>
    <row r="360" spans="9:9">
      <c r="I360" s="41"/>
    </row>
    <row r="361" spans="9:9">
      <c r="I361" s="41"/>
    </row>
    <row r="362" spans="9:9">
      <c r="I362" s="41"/>
    </row>
    <row r="363" spans="9:9">
      <c r="I363" s="41"/>
    </row>
    <row r="364" spans="9:9">
      <c r="I364" s="41"/>
    </row>
    <row r="365" spans="9:9">
      <c r="I365" s="41"/>
    </row>
    <row r="366" spans="9:9">
      <c r="I366" s="41"/>
    </row>
    <row r="367" spans="9:9">
      <c r="I367" s="41"/>
    </row>
    <row r="368" spans="9:9">
      <c r="I368" s="41"/>
    </row>
    <row r="369" spans="9:9">
      <c r="I369" s="41"/>
    </row>
    <row r="370" spans="9:9">
      <c r="I370" s="41"/>
    </row>
    <row r="371" spans="9:9">
      <c r="I371" s="41"/>
    </row>
    <row r="372" spans="9:9">
      <c r="I372" s="41"/>
    </row>
    <row r="373" spans="9:9">
      <c r="I373" s="41"/>
    </row>
    <row r="374" spans="9:9">
      <c r="I374" s="41"/>
    </row>
    <row r="375" spans="9:9">
      <c r="I375" s="41"/>
    </row>
    <row r="376" spans="9:9">
      <c r="I376" s="41"/>
    </row>
    <row r="377" spans="9:9">
      <c r="I377" s="41"/>
    </row>
    <row r="378" spans="9:9">
      <c r="I378" s="41"/>
    </row>
    <row r="379" spans="9:9">
      <c r="I379" s="41"/>
    </row>
    <row r="380" spans="9:9">
      <c r="I380" s="41"/>
    </row>
    <row r="381" spans="9:9">
      <c r="I381" s="41"/>
    </row>
    <row r="382" spans="9:9">
      <c r="I382" s="41"/>
    </row>
    <row r="383" spans="9:9">
      <c r="I383" s="41"/>
    </row>
    <row r="384" spans="9:9">
      <c r="I384" s="41"/>
    </row>
    <row r="385" spans="9:9">
      <c r="I385" s="41"/>
    </row>
    <row r="386" spans="9:9">
      <c r="I386" s="41"/>
    </row>
    <row r="387" spans="9:9">
      <c r="I387" s="41"/>
    </row>
    <row r="388" spans="9:9">
      <c r="I388" s="41"/>
    </row>
    <row r="389" spans="9:9">
      <c r="I389" s="41"/>
    </row>
    <row r="390" spans="9:9">
      <c r="I390" s="41"/>
    </row>
    <row r="391" spans="9:9">
      <c r="I391" s="41"/>
    </row>
    <row r="392" spans="9:9">
      <c r="I392" s="41"/>
    </row>
    <row r="393" spans="9:9">
      <c r="I393" s="41"/>
    </row>
    <row r="394" spans="9:9">
      <c r="I394" s="41"/>
    </row>
    <row r="395" spans="9:9">
      <c r="I395" s="41"/>
    </row>
    <row r="396" spans="9:9">
      <c r="I396" s="41"/>
    </row>
    <row r="397" spans="9:9">
      <c r="I397" s="41"/>
    </row>
    <row r="398" spans="9:9">
      <c r="I398" s="41"/>
    </row>
    <row r="399" spans="9:9">
      <c r="I399" s="41"/>
    </row>
    <row r="400" spans="9:9">
      <c r="I400" s="41"/>
    </row>
    <row r="401" spans="9:9">
      <c r="I401" s="41"/>
    </row>
    <row r="402" spans="9:9">
      <c r="I402" s="41"/>
    </row>
    <row r="403" spans="9:9">
      <c r="I403" s="41"/>
    </row>
    <row r="404" spans="9:9">
      <c r="I404" s="41"/>
    </row>
    <row r="405" spans="9:9">
      <c r="I405" s="41"/>
    </row>
    <row r="406" spans="9:9">
      <c r="I406" s="41"/>
    </row>
    <row r="407" spans="9:9">
      <c r="I407" s="41"/>
    </row>
    <row r="408" spans="9:9">
      <c r="I408" s="41"/>
    </row>
    <row r="409" spans="9:9">
      <c r="I409" s="41"/>
    </row>
    <row r="410" spans="9:9">
      <c r="I410" s="41"/>
    </row>
    <row r="411" spans="9:9">
      <c r="I411" s="41"/>
    </row>
    <row r="412" spans="9:9">
      <c r="I412" s="41"/>
    </row>
    <row r="413" spans="9:9">
      <c r="I413" s="41"/>
    </row>
    <row r="414" spans="9:9">
      <c r="I414" s="41"/>
    </row>
    <row r="415" spans="9:9">
      <c r="I415" s="41"/>
    </row>
    <row r="416" spans="9:9">
      <c r="I416" s="41"/>
    </row>
    <row r="417" spans="9:9">
      <c r="I417" s="41"/>
    </row>
    <row r="418" spans="9:9">
      <c r="I418" s="41"/>
    </row>
    <row r="419" spans="9:9">
      <c r="I419" s="41"/>
    </row>
    <row r="420" spans="9:9">
      <c r="I420" s="41"/>
    </row>
    <row r="421" spans="9:9">
      <c r="I421" s="41"/>
    </row>
    <row r="422" spans="9:9">
      <c r="I422" s="41"/>
    </row>
    <row r="423" spans="9:9">
      <c r="I423" s="41"/>
    </row>
    <row r="424" spans="9:9">
      <c r="I424" s="41"/>
    </row>
    <row r="425" spans="9:9">
      <c r="I425" s="41"/>
    </row>
    <row r="426" spans="9:9">
      <c r="I426" s="41"/>
    </row>
    <row r="427" spans="9:9">
      <c r="I427" s="41"/>
    </row>
    <row r="428" spans="9:9">
      <c r="I428" s="41"/>
    </row>
    <row r="429" spans="9:9">
      <c r="I429" s="41"/>
    </row>
    <row r="430" spans="9:9">
      <c r="I430" s="41"/>
    </row>
    <row r="431" spans="9:9">
      <c r="I431" s="41"/>
    </row>
    <row r="432" spans="9:9">
      <c r="I432" s="41"/>
    </row>
    <row r="433" spans="9:9">
      <c r="I433" s="41"/>
    </row>
    <row r="434" spans="9:9">
      <c r="I434" s="41"/>
    </row>
    <row r="435" spans="9:9">
      <c r="I435" s="41"/>
    </row>
    <row r="436" spans="9:9">
      <c r="I436" s="41"/>
    </row>
    <row r="437" spans="9:9">
      <c r="I437" s="41"/>
    </row>
    <row r="438" spans="9:9">
      <c r="I438" s="41"/>
    </row>
    <row r="439" spans="9:9">
      <c r="I439" s="41"/>
    </row>
    <row r="440" spans="9:9">
      <c r="I440" s="41"/>
    </row>
    <row r="441" spans="9:9">
      <c r="I441" s="41"/>
    </row>
    <row r="442" spans="9:9">
      <c r="I442" s="41"/>
    </row>
    <row r="443" spans="9:9">
      <c r="I443" s="41"/>
    </row>
    <row r="444" spans="9:9">
      <c r="I444" s="41"/>
    </row>
    <row r="445" spans="9:9">
      <c r="I445" s="41"/>
    </row>
    <row r="446" spans="9:9">
      <c r="I446" s="41"/>
    </row>
    <row r="447" spans="9:9">
      <c r="I447" s="41"/>
    </row>
    <row r="448" spans="9:9">
      <c r="I448" s="41"/>
    </row>
    <row r="449" spans="9:9">
      <c r="I449" s="41"/>
    </row>
    <row r="450" spans="9:9">
      <c r="I450" s="41"/>
    </row>
    <row r="451" spans="9:9">
      <c r="I451" s="41"/>
    </row>
    <row r="452" spans="9:9">
      <c r="I452" s="41"/>
    </row>
    <row r="453" spans="9:9">
      <c r="I453" s="41"/>
    </row>
    <row r="454" spans="9:9">
      <c r="I454" s="41"/>
    </row>
    <row r="455" spans="9:9">
      <c r="I455" s="41"/>
    </row>
    <row r="456" spans="9:9">
      <c r="I456" s="41"/>
    </row>
    <row r="457" spans="9:9">
      <c r="I457" s="41"/>
    </row>
    <row r="458" spans="9:9">
      <c r="I458" s="41"/>
    </row>
    <row r="459" spans="9:9">
      <c r="I459" s="41"/>
    </row>
    <row r="460" spans="9:9">
      <c r="I460" s="41"/>
    </row>
    <row r="461" spans="9:9">
      <c r="I461" s="41"/>
    </row>
    <row r="462" spans="9:9">
      <c r="I462" s="41"/>
    </row>
    <row r="463" spans="9:9">
      <c r="I463" s="41"/>
    </row>
    <row r="464" spans="9:9">
      <c r="I464" s="41"/>
    </row>
    <row r="465" spans="9:9">
      <c r="I465" s="41"/>
    </row>
    <row r="466" spans="9:9">
      <c r="I466" s="41"/>
    </row>
    <row r="467" spans="9:9">
      <c r="I467" s="41"/>
    </row>
    <row r="468" spans="9:9">
      <c r="I468" s="41"/>
    </row>
    <row r="469" spans="9:9">
      <c r="I469" s="41"/>
    </row>
    <row r="470" spans="9:9">
      <c r="I470" s="41"/>
    </row>
    <row r="471" spans="9:9">
      <c r="I471" s="41"/>
    </row>
    <row r="472" spans="9:9">
      <c r="I472" s="41"/>
    </row>
    <row r="473" spans="9:9">
      <c r="I473" s="41"/>
    </row>
    <row r="474" spans="9:9">
      <c r="I474" s="41"/>
    </row>
    <row r="475" spans="9:9">
      <c r="I475" s="41"/>
    </row>
    <row r="476" spans="9:9">
      <c r="I476" s="41"/>
    </row>
    <row r="477" spans="9:9">
      <c r="I477" s="41"/>
    </row>
    <row r="478" spans="9:9">
      <c r="I478" s="41"/>
    </row>
    <row r="479" spans="9:9">
      <c r="I479" s="41"/>
    </row>
    <row r="480" spans="9:9">
      <c r="I480" s="41"/>
    </row>
    <row r="481" spans="9:9">
      <c r="I481" s="41"/>
    </row>
    <row r="482" spans="9:9">
      <c r="I482" s="41"/>
    </row>
    <row r="483" spans="9:9">
      <c r="I483" s="41"/>
    </row>
    <row r="484" spans="9:9">
      <c r="I484" s="41"/>
    </row>
    <row r="485" spans="9:9">
      <c r="I485" s="41"/>
    </row>
    <row r="486" spans="9:9">
      <c r="I486" s="41"/>
    </row>
    <row r="487" spans="9:9">
      <c r="I487" s="41"/>
    </row>
    <row r="488" spans="9:9">
      <c r="I488" s="41"/>
    </row>
    <row r="489" spans="9:9">
      <c r="I489" s="41"/>
    </row>
    <row r="490" spans="9:9">
      <c r="I490" s="41"/>
    </row>
    <row r="491" spans="9:9">
      <c r="I491" s="41"/>
    </row>
    <row r="492" spans="9:9">
      <c r="I492" s="41"/>
    </row>
    <row r="493" spans="9:9">
      <c r="I493" s="41"/>
    </row>
    <row r="494" spans="9:9">
      <c r="I494" s="41"/>
    </row>
    <row r="495" spans="9:9">
      <c r="I495" s="41"/>
    </row>
    <row r="496" spans="9:9">
      <c r="I496" s="41"/>
    </row>
    <row r="497" spans="9:9">
      <c r="I497" s="41"/>
    </row>
    <row r="498" spans="9:9">
      <c r="I498" s="41"/>
    </row>
    <row r="499" spans="9:9">
      <c r="I499" s="41"/>
    </row>
    <row r="500" spans="9:9">
      <c r="I500" s="41"/>
    </row>
    <row r="501" spans="9:9">
      <c r="I501" s="41"/>
    </row>
    <row r="502" spans="9:9">
      <c r="I502" s="41"/>
    </row>
    <row r="503" spans="9:9">
      <c r="I503" s="41"/>
    </row>
    <row r="504" spans="9:9">
      <c r="I504" s="41"/>
    </row>
    <row r="505" spans="9:9">
      <c r="I505" s="41"/>
    </row>
    <row r="506" spans="9:9">
      <c r="I506" s="41"/>
    </row>
    <row r="507" spans="9:9">
      <c r="I507" s="41"/>
    </row>
    <row r="508" spans="9:9">
      <c r="I508" s="41"/>
    </row>
    <row r="509" spans="9:9">
      <c r="I509" s="41"/>
    </row>
    <row r="510" spans="9:9">
      <c r="I510" s="41"/>
    </row>
    <row r="511" spans="9:9">
      <c r="I511" s="41"/>
    </row>
    <row r="512" spans="9:9">
      <c r="I512" s="41"/>
    </row>
    <row r="513" spans="9:9">
      <c r="I513" s="41"/>
    </row>
    <row r="514" spans="9:9">
      <c r="I514" s="41"/>
    </row>
    <row r="515" spans="9:9">
      <c r="I515" s="41"/>
    </row>
    <row r="516" spans="9:9">
      <c r="I516" s="41"/>
    </row>
    <row r="517" spans="9:9">
      <c r="I517" s="41"/>
    </row>
    <row r="518" spans="9:9">
      <c r="I518" s="41"/>
    </row>
    <row r="519" spans="9:9">
      <c r="I519" s="41"/>
    </row>
    <row r="520" spans="9:9">
      <c r="I520" s="41"/>
    </row>
    <row r="521" spans="9:9">
      <c r="I521" s="41"/>
    </row>
    <row r="522" spans="9:9">
      <c r="I522" s="41"/>
    </row>
    <row r="523" spans="9:9">
      <c r="I523" s="41"/>
    </row>
    <row r="524" spans="9:9">
      <c r="I524" s="41"/>
    </row>
    <row r="525" spans="9:9">
      <c r="I525" s="41"/>
    </row>
    <row r="526" spans="9:9">
      <c r="I526" s="41"/>
    </row>
    <row r="527" spans="9:9">
      <c r="I527" s="41"/>
    </row>
    <row r="528" spans="9:9">
      <c r="I528" s="41"/>
    </row>
    <row r="529" spans="9:9">
      <c r="I529" s="41"/>
    </row>
    <row r="530" spans="9:9">
      <c r="I530" s="41"/>
    </row>
    <row r="531" spans="9:9">
      <c r="I531" s="41"/>
    </row>
    <row r="532" spans="9:9">
      <c r="I532" s="41"/>
    </row>
    <row r="533" spans="9:9">
      <c r="I533" s="41"/>
    </row>
    <row r="534" spans="9:9">
      <c r="I534" s="41"/>
    </row>
    <row r="535" spans="9:9">
      <c r="I535" s="41"/>
    </row>
    <row r="536" spans="9:9">
      <c r="I536" s="41"/>
    </row>
    <row r="537" spans="9:9">
      <c r="I537" s="41"/>
    </row>
    <row r="538" spans="9:9">
      <c r="I538" s="41"/>
    </row>
    <row r="539" spans="9:9">
      <c r="I539" s="41"/>
    </row>
    <row r="540" spans="9:9">
      <c r="I540" s="41"/>
    </row>
    <row r="541" spans="9:9">
      <c r="I541" s="41"/>
    </row>
    <row r="542" spans="9:9">
      <c r="I542" s="41"/>
    </row>
    <row r="543" spans="9:9">
      <c r="I543" s="41"/>
    </row>
    <row r="544" spans="9:9">
      <c r="I544" s="41"/>
    </row>
    <row r="545" spans="9:9">
      <c r="I545" s="41"/>
    </row>
    <row r="546" spans="9:9">
      <c r="I546" s="41"/>
    </row>
    <row r="547" spans="9:9">
      <c r="I547" s="41"/>
    </row>
    <row r="548" spans="9:9">
      <c r="I548" s="41"/>
    </row>
    <row r="549" spans="9:9">
      <c r="I549" s="41"/>
    </row>
    <row r="550" spans="9:9">
      <c r="I550" s="41"/>
    </row>
    <row r="551" spans="9:9">
      <c r="I551" s="41"/>
    </row>
    <row r="552" spans="9:9">
      <c r="I552" s="41"/>
    </row>
    <row r="553" spans="9:9">
      <c r="I553" s="41"/>
    </row>
    <row r="554" spans="9:9">
      <c r="I554" s="41"/>
    </row>
    <row r="555" spans="9:9">
      <c r="I555" s="41"/>
    </row>
    <row r="556" spans="9:9">
      <c r="I556" s="41"/>
    </row>
    <row r="557" spans="9:9">
      <c r="I557" s="41"/>
    </row>
    <row r="558" spans="9:9">
      <c r="I558" s="41"/>
    </row>
    <row r="559" spans="9:9">
      <c r="I559" s="41"/>
    </row>
    <row r="560" spans="9:9">
      <c r="I560" s="41"/>
    </row>
    <row r="561" spans="9:9">
      <c r="I561" s="41"/>
    </row>
    <row r="562" spans="9:9">
      <c r="I562" s="41"/>
    </row>
    <row r="563" spans="9:9">
      <c r="I563" s="41"/>
    </row>
    <row r="564" spans="9:9">
      <c r="I564" s="41"/>
    </row>
    <row r="565" spans="9:9">
      <c r="I565" s="41"/>
    </row>
    <row r="566" spans="9:9">
      <c r="I566" s="41"/>
    </row>
    <row r="567" spans="9:9">
      <c r="I567" s="41"/>
    </row>
    <row r="568" spans="9:9">
      <c r="I568" s="41"/>
    </row>
    <row r="569" spans="9:9">
      <c r="I569" s="41"/>
    </row>
    <row r="570" spans="9:9">
      <c r="I570" s="41"/>
    </row>
    <row r="571" spans="9:9">
      <c r="I571" s="41"/>
    </row>
    <row r="572" spans="9:9">
      <c r="I572" s="41"/>
    </row>
    <row r="573" spans="9:9">
      <c r="I573" s="41"/>
    </row>
    <row r="574" spans="9:9">
      <c r="I574" s="41"/>
    </row>
    <row r="575" spans="9:9">
      <c r="I575" s="41"/>
    </row>
    <row r="576" spans="9:9">
      <c r="I576" s="41"/>
    </row>
    <row r="577" spans="9:9">
      <c r="I577" s="41"/>
    </row>
    <row r="578" spans="9:9">
      <c r="I578" s="41"/>
    </row>
    <row r="579" spans="9:9">
      <c r="I579" s="41"/>
    </row>
    <row r="580" spans="9:9">
      <c r="I580" s="41"/>
    </row>
    <row r="581" spans="9:9">
      <c r="I581" s="41"/>
    </row>
    <row r="582" spans="9:9">
      <c r="I582" s="41"/>
    </row>
    <row r="583" spans="9:9">
      <c r="I583" s="41"/>
    </row>
    <row r="584" spans="9:9">
      <c r="I584" s="41"/>
    </row>
    <row r="585" spans="9:9">
      <c r="I585" s="41"/>
    </row>
    <row r="586" spans="9:9">
      <c r="I586" s="41"/>
    </row>
    <row r="587" spans="9:9">
      <c r="I587" s="41"/>
    </row>
    <row r="588" spans="9:9">
      <c r="I588" s="41"/>
    </row>
    <row r="589" spans="9:9">
      <c r="I589" s="41"/>
    </row>
    <row r="590" spans="9:9">
      <c r="I590" s="41"/>
    </row>
    <row r="591" spans="9:9">
      <c r="I591" s="41"/>
    </row>
    <row r="592" spans="9:9">
      <c r="I592" s="41"/>
    </row>
    <row r="593" spans="9:9">
      <c r="I593" s="41"/>
    </row>
    <row r="594" spans="9:9">
      <c r="I594" s="41"/>
    </row>
    <row r="595" spans="9:9">
      <c r="I595" s="41"/>
    </row>
    <row r="596" spans="9:9">
      <c r="I596" s="41"/>
    </row>
    <row r="597" spans="9:9">
      <c r="I597" s="41"/>
    </row>
    <row r="598" spans="9:9">
      <c r="I598" s="41"/>
    </row>
    <row r="599" spans="9:9">
      <c r="I599" s="41"/>
    </row>
    <row r="600" spans="9:9">
      <c r="I600" s="41"/>
    </row>
    <row r="601" spans="9:9">
      <c r="I601" s="41"/>
    </row>
    <row r="602" spans="9:9">
      <c r="I602" s="41"/>
    </row>
    <row r="603" spans="9:9">
      <c r="I603" s="41"/>
    </row>
    <row r="604" spans="9:9">
      <c r="I604" s="41"/>
    </row>
    <row r="605" spans="9:9">
      <c r="I605" s="41"/>
    </row>
    <row r="606" spans="9:9">
      <c r="I606" s="41"/>
    </row>
    <row r="607" spans="9:9">
      <c r="I607" s="41"/>
    </row>
    <row r="608" spans="9:9">
      <c r="I608" s="41"/>
    </row>
    <row r="609" spans="9:9">
      <c r="I609" s="41"/>
    </row>
    <row r="610" spans="9:9">
      <c r="I610" s="41"/>
    </row>
    <row r="611" spans="9:9">
      <c r="I611" s="41"/>
    </row>
    <row r="612" spans="9:9">
      <c r="I612" s="41"/>
    </row>
    <row r="613" spans="9:9">
      <c r="I613" s="41"/>
    </row>
    <row r="614" spans="9:9">
      <c r="I614" s="41"/>
    </row>
    <row r="615" spans="9:9">
      <c r="I615" s="41"/>
    </row>
    <row r="616" spans="9:9">
      <c r="I616" s="41"/>
    </row>
    <row r="617" spans="9:9">
      <c r="I617" s="41"/>
    </row>
    <row r="618" spans="9:9">
      <c r="I618" s="41"/>
    </row>
    <row r="619" spans="9:9">
      <c r="I619" s="41"/>
    </row>
    <row r="620" spans="9:9">
      <c r="I620" s="41"/>
    </row>
    <row r="621" spans="9:9">
      <c r="I621" s="41"/>
    </row>
    <row r="622" spans="9:9">
      <c r="I622" s="41"/>
    </row>
    <row r="623" spans="9:9">
      <c r="I623" s="41"/>
    </row>
    <row r="624" spans="9:9">
      <c r="I624" s="41"/>
    </row>
    <row r="625" spans="9:9">
      <c r="I625" s="41"/>
    </row>
    <row r="626" spans="9:9">
      <c r="I626" s="41"/>
    </row>
    <row r="627" spans="9:9">
      <c r="I627" s="41"/>
    </row>
    <row r="628" spans="9:9">
      <c r="I628" s="41"/>
    </row>
    <row r="629" spans="9:9">
      <c r="I629" s="41"/>
    </row>
    <row r="630" spans="9:9">
      <c r="I630" s="41"/>
    </row>
    <row r="631" spans="9:9">
      <c r="I631" s="41"/>
    </row>
    <row r="632" spans="9:9">
      <c r="I632" s="41"/>
    </row>
    <row r="633" spans="9:9">
      <c r="I633" s="41"/>
    </row>
    <row r="634" spans="9:9">
      <c r="I634" s="41"/>
    </row>
    <row r="635" spans="9:9">
      <c r="I635" s="41"/>
    </row>
    <row r="636" spans="9:9">
      <c r="I636" s="41"/>
    </row>
    <row r="637" spans="9:9">
      <c r="I637" s="41"/>
    </row>
    <row r="638" spans="9:9">
      <c r="I638" s="41"/>
    </row>
    <row r="639" spans="9:9">
      <c r="I639" s="41"/>
    </row>
    <row r="640" spans="9:9">
      <c r="I640" s="41"/>
    </row>
    <row r="641" spans="9:9">
      <c r="I641" s="41"/>
    </row>
    <row r="642" spans="9:9">
      <c r="I642" s="41"/>
    </row>
    <row r="643" spans="9:9">
      <c r="I643" s="41"/>
    </row>
    <row r="644" spans="9:9">
      <c r="I644" s="41"/>
    </row>
    <row r="645" spans="9:9">
      <c r="I645" s="41"/>
    </row>
    <row r="646" spans="9:9">
      <c r="I646" s="41"/>
    </row>
    <row r="647" spans="9:9">
      <c r="I647" s="41"/>
    </row>
    <row r="648" spans="9:9">
      <c r="I648" s="41"/>
    </row>
    <row r="649" spans="9:9">
      <c r="I649" s="41"/>
    </row>
    <row r="650" spans="9:9">
      <c r="I650" s="41"/>
    </row>
    <row r="651" spans="9:9">
      <c r="I651" s="41"/>
    </row>
    <row r="652" spans="9:9">
      <c r="I652" s="41"/>
    </row>
    <row r="653" spans="9:9">
      <c r="I653" s="41"/>
    </row>
    <row r="654" spans="9:9">
      <c r="I654" s="41"/>
    </row>
    <row r="655" spans="9:9">
      <c r="I655" s="41"/>
    </row>
    <row r="656" spans="9:9">
      <c r="I656" s="41"/>
    </row>
    <row r="657" spans="9:9">
      <c r="I657" s="41"/>
    </row>
    <row r="658" spans="9:9">
      <c r="I658" s="41"/>
    </row>
    <row r="659" spans="9:9">
      <c r="I659" s="41"/>
    </row>
    <row r="660" spans="9:9">
      <c r="I660" s="41"/>
    </row>
    <row r="661" spans="9:9">
      <c r="I661" s="41"/>
    </row>
    <row r="662" spans="9:9">
      <c r="I662" s="41"/>
    </row>
    <row r="663" spans="9:9">
      <c r="I663" s="41"/>
    </row>
    <row r="664" spans="9:9">
      <c r="I664" s="41"/>
    </row>
    <row r="665" spans="9:9">
      <c r="I665" s="41"/>
    </row>
    <row r="666" spans="9:9">
      <c r="I666" s="41"/>
    </row>
    <row r="667" spans="9:9">
      <c r="I667" s="41"/>
    </row>
    <row r="668" spans="9:9">
      <c r="I668" s="41"/>
    </row>
    <row r="669" spans="9:9">
      <c r="I669" s="41"/>
    </row>
    <row r="670" spans="9:9">
      <c r="I670" s="41"/>
    </row>
    <row r="671" spans="9:9">
      <c r="I671" s="41"/>
    </row>
    <row r="672" spans="9:9">
      <c r="I672" s="41"/>
    </row>
    <row r="673" spans="9:9">
      <c r="I673" s="41"/>
    </row>
    <row r="674" spans="9:9">
      <c r="I674" s="41"/>
    </row>
    <row r="675" spans="9:9">
      <c r="I675" s="41"/>
    </row>
    <row r="676" spans="9:9">
      <c r="I676" s="41"/>
    </row>
    <row r="677" spans="9:9">
      <c r="I677" s="41"/>
    </row>
    <row r="678" spans="9:9">
      <c r="I678" s="41"/>
    </row>
    <row r="679" spans="9:9">
      <c r="I679" s="41"/>
    </row>
    <row r="680" spans="9:9">
      <c r="I680" s="41"/>
    </row>
    <row r="681" spans="9:9">
      <c r="I681" s="41"/>
    </row>
    <row r="682" spans="9:9">
      <c r="I682" s="41"/>
    </row>
    <row r="683" spans="9:9">
      <c r="I683" s="41"/>
    </row>
    <row r="684" spans="9:9">
      <c r="I684" s="41"/>
    </row>
    <row r="685" spans="9:9">
      <c r="I685" s="41"/>
    </row>
    <row r="686" spans="9:9">
      <c r="I686" s="41"/>
    </row>
    <row r="687" spans="9:9">
      <c r="I687" s="41"/>
    </row>
    <row r="688" spans="9:9">
      <c r="I688" s="41"/>
    </row>
    <row r="689" spans="9:74">
      <c r="I689" s="41"/>
    </row>
    <row r="690" spans="9:74">
      <c r="I690" s="41"/>
    </row>
    <row r="691" spans="9:74">
      <c r="I691" s="41"/>
    </row>
    <row r="692" spans="9:74">
      <c r="I692" s="41"/>
    </row>
    <row r="693" spans="9:74">
      <c r="I693" s="41"/>
    </row>
    <row r="694" spans="9:74">
      <c r="I694" s="41"/>
    </row>
    <row r="695" spans="9:74">
      <c r="I695" s="41"/>
    </row>
    <row r="696" spans="9:74">
      <c r="I696" s="41"/>
      <c r="K696">
        <v>1</v>
      </c>
      <c r="L696">
        <v>2</v>
      </c>
      <c r="M696">
        <v>3</v>
      </c>
    </row>
    <row r="697" spans="9:74">
      <c r="I697" s="41"/>
    </row>
    <row r="698" spans="9:74">
      <c r="I698" s="41"/>
      <c r="K698" s="42">
        <v>2</v>
      </c>
      <c r="L698" s="42">
        <v>0</v>
      </c>
      <c r="M698" s="42">
        <v>2</v>
      </c>
    </row>
    <row r="699" spans="9:74">
      <c r="I699" s="41"/>
    </row>
    <row r="700" spans="9:74">
      <c r="I700" s="41"/>
      <c r="K700" s="43">
        <v>4</v>
      </c>
      <c r="L700" s="43">
        <v>1</v>
      </c>
      <c r="M700" s="43">
        <v>6</v>
      </c>
      <c r="N700">
        <v>4</v>
      </c>
      <c r="O700">
        <v>5</v>
      </c>
      <c r="P700">
        <v>6</v>
      </c>
      <c r="Q700">
        <v>7</v>
      </c>
    </row>
    <row r="701" spans="9:74">
      <c r="I701" s="41"/>
    </row>
    <row r="702" spans="9:74">
      <c r="I702" s="41"/>
      <c r="N702" s="42">
        <v>1</v>
      </c>
      <c r="O702" s="42">
        <v>2</v>
      </c>
      <c r="P702" s="42">
        <v>1</v>
      </c>
      <c r="Q702" s="42">
        <v>1</v>
      </c>
    </row>
    <row r="703" spans="9:74">
      <c r="I703" s="41"/>
    </row>
    <row r="704" spans="9:74">
      <c r="I704" s="41"/>
      <c r="N704" s="43">
        <v>4</v>
      </c>
      <c r="O704" s="43">
        <v>3</v>
      </c>
      <c r="P704" s="43">
        <v>4</v>
      </c>
      <c r="Q704" s="43">
        <v>3</v>
      </c>
      <c r="R704">
        <v>8</v>
      </c>
      <c r="S704">
        <v>9</v>
      </c>
      <c r="T704">
        <v>10</v>
      </c>
      <c r="U704">
        <v>11</v>
      </c>
      <c r="V704">
        <v>12</v>
      </c>
      <c r="W704">
        <v>13</v>
      </c>
      <c r="X704">
        <v>14</v>
      </c>
      <c r="Y704">
        <v>15</v>
      </c>
      <c r="Z704">
        <v>16</v>
      </c>
      <c r="AA704">
        <v>17</v>
      </c>
      <c r="AB704">
        <v>18</v>
      </c>
      <c r="AC704">
        <v>19</v>
      </c>
      <c r="AD704">
        <v>20</v>
      </c>
      <c r="AE704">
        <v>21</v>
      </c>
      <c r="AF704">
        <v>22</v>
      </c>
      <c r="AG704">
        <v>23</v>
      </c>
      <c r="AH704">
        <v>24</v>
      </c>
      <c r="AI704">
        <v>25</v>
      </c>
      <c r="AJ704">
        <v>26</v>
      </c>
      <c r="AK704">
        <v>27</v>
      </c>
      <c r="AL704">
        <v>28</v>
      </c>
      <c r="AM704">
        <v>29</v>
      </c>
      <c r="AN704">
        <v>30</v>
      </c>
      <c r="AO704">
        <v>31</v>
      </c>
      <c r="AP704">
        <v>32</v>
      </c>
      <c r="AQ704">
        <v>33</v>
      </c>
      <c r="AR704">
        <v>34</v>
      </c>
      <c r="AS704">
        <v>35</v>
      </c>
      <c r="AT704">
        <v>36</v>
      </c>
      <c r="AU704">
        <v>37</v>
      </c>
      <c r="AV704">
        <v>38</v>
      </c>
      <c r="AW704">
        <v>39</v>
      </c>
      <c r="AX704">
        <v>40</v>
      </c>
      <c r="AY704">
        <v>41</v>
      </c>
      <c r="AZ704">
        <v>42</v>
      </c>
      <c r="BA704">
        <v>43</v>
      </c>
      <c r="BB704">
        <v>44</v>
      </c>
      <c r="BC704">
        <v>45</v>
      </c>
      <c r="BD704">
        <v>46</v>
      </c>
      <c r="BE704">
        <v>47</v>
      </c>
      <c r="BF704">
        <v>48</v>
      </c>
      <c r="BG704">
        <v>49</v>
      </c>
      <c r="BH704">
        <v>50</v>
      </c>
      <c r="BI704">
        <v>51</v>
      </c>
      <c r="BJ704">
        <v>52</v>
      </c>
      <c r="BK704">
        <v>53</v>
      </c>
      <c r="BL704">
        <v>54</v>
      </c>
      <c r="BM704">
        <v>55</v>
      </c>
      <c r="BN704">
        <v>56</v>
      </c>
      <c r="BO704">
        <v>57</v>
      </c>
      <c r="BP704">
        <v>58</v>
      </c>
      <c r="BQ704">
        <v>59</v>
      </c>
      <c r="BR704">
        <v>60</v>
      </c>
      <c r="BS704">
        <v>61</v>
      </c>
      <c r="BT704">
        <v>62</v>
      </c>
      <c r="BU704">
        <v>63</v>
      </c>
      <c r="BV704">
        <v>64</v>
      </c>
    </row>
    <row r="705" spans="9:74">
      <c r="I705" s="41"/>
    </row>
    <row r="706" spans="9:74">
      <c r="I706" s="41"/>
      <c r="K706" s="42">
        <v>2</v>
      </c>
      <c r="L706" s="42">
        <v>0</v>
      </c>
      <c r="M706" s="42">
        <v>2</v>
      </c>
      <c r="R706" s="42">
        <v>4</v>
      </c>
      <c r="S706" s="42">
        <v>2</v>
      </c>
      <c r="T706" s="42">
        <v>1</v>
      </c>
      <c r="U706" s="42">
        <v>2</v>
      </c>
      <c r="V706" s="42">
        <v>2</v>
      </c>
      <c r="W706" s="42">
        <v>0</v>
      </c>
      <c r="X706" s="42">
        <v>3</v>
      </c>
      <c r="Y706" s="42">
        <v>1</v>
      </c>
      <c r="Z706" s="42">
        <v>1</v>
      </c>
      <c r="AA706" s="42">
        <v>3</v>
      </c>
      <c r="AB706" s="42">
        <v>5</v>
      </c>
      <c r="AC706" s="42">
        <v>3</v>
      </c>
      <c r="AD706" s="42">
        <v>2</v>
      </c>
      <c r="AE706" s="42">
        <v>1</v>
      </c>
      <c r="AF706" s="42">
        <v>4</v>
      </c>
      <c r="AG706" s="42">
        <v>0</v>
      </c>
      <c r="AH706" s="42">
        <v>1</v>
      </c>
      <c r="AI706" s="42">
        <v>2</v>
      </c>
      <c r="AJ706" s="42">
        <v>3</v>
      </c>
      <c r="AK706" s="42">
        <v>2</v>
      </c>
      <c r="AL706" s="42">
        <v>2</v>
      </c>
      <c r="AM706" s="42">
        <v>4</v>
      </c>
      <c r="AN706" s="42">
        <v>7</v>
      </c>
      <c r="AO706" s="42">
        <v>1</v>
      </c>
      <c r="AP706" s="42">
        <v>2</v>
      </c>
      <c r="AQ706" s="42">
        <v>1</v>
      </c>
      <c r="AR706" s="42">
        <v>3</v>
      </c>
      <c r="AS706" s="42">
        <v>4</v>
      </c>
      <c r="AT706" s="42">
        <v>2</v>
      </c>
      <c r="AU706" s="42">
        <v>1</v>
      </c>
      <c r="AV706" s="42">
        <v>1</v>
      </c>
      <c r="AW706" s="42">
        <v>1</v>
      </c>
      <c r="AX706" s="42">
        <v>3</v>
      </c>
      <c r="AY706" s="42">
        <v>5</v>
      </c>
      <c r="AZ706" s="42">
        <v>0</v>
      </c>
      <c r="BA706" s="42">
        <v>4</v>
      </c>
      <c r="BB706" s="42">
        <v>3</v>
      </c>
      <c r="BC706" s="42">
        <v>0</v>
      </c>
      <c r="BD706" s="42">
        <v>3</v>
      </c>
      <c r="BE706" s="42">
        <v>3</v>
      </c>
      <c r="BF706" s="42">
        <v>0</v>
      </c>
      <c r="BG706" s="42">
        <v>3</v>
      </c>
      <c r="BH706" s="42">
        <v>3</v>
      </c>
      <c r="BI706" s="42">
        <v>5</v>
      </c>
      <c r="BJ706" s="42">
        <v>4</v>
      </c>
      <c r="BK706" s="42">
        <v>3</v>
      </c>
      <c r="BL706" s="42">
        <v>3</v>
      </c>
      <c r="BM706" s="42">
        <v>0</v>
      </c>
      <c r="BN706" s="42">
        <v>1</v>
      </c>
      <c r="BO706" s="42">
        <v>3</v>
      </c>
      <c r="BP706" s="42">
        <v>2</v>
      </c>
      <c r="BQ706" s="42">
        <v>4</v>
      </c>
      <c r="BR706" s="42">
        <v>1</v>
      </c>
      <c r="BS706" s="42">
        <v>5</v>
      </c>
      <c r="BT706" s="42">
        <v>1</v>
      </c>
      <c r="BU706" s="42">
        <v>5</v>
      </c>
      <c r="BV706" s="42">
        <v>1</v>
      </c>
    </row>
    <row r="707" spans="9:74">
      <c r="I707" s="41"/>
      <c r="K707" s="42">
        <v>2</v>
      </c>
      <c r="L707" s="42">
        <v>1</v>
      </c>
      <c r="M707" s="42">
        <v>2</v>
      </c>
    </row>
    <row r="708" spans="9:74">
      <c r="I708" s="41"/>
      <c r="K708" s="42">
        <v>3</v>
      </c>
      <c r="L708" s="42">
        <v>5</v>
      </c>
      <c r="M708" s="42">
        <v>3</v>
      </c>
      <c r="R708" s="43">
        <v>3</v>
      </c>
      <c r="S708" s="43">
        <v>3</v>
      </c>
      <c r="T708" s="43">
        <v>3</v>
      </c>
      <c r="U708" s="43">
        <v>3</v>
      </c>
      <c r="V708" s="43">
        <v>4</v>
      </c>
      <c r="W708" s="43">
        <v>0</v>
      </c>
      <c r="X708" s="43">
        <v>3</v>
      </c>
      <c r="Y708" s="43">
        <v>3</v>
      </c>
      <c r="Z708" s="43">
        <v>0</v>
      </c>
      <c r="AA708" s="43">
        <v>2</v>
      </c>
      <c r="AB708" s="43">
        <v>5</v>
      </c>
      <c r="AC708" s="43">
        <v>2</v>
      </c>
      <c r="AD708" s="43">
        <v>4</v>
      </c>
      <c r="AE708" s="43">
        <v>3</v>
      </c>
      <c r="AF708" s="43">
        <v>3</v>
      </c>
      <c r="AG708" s="43">
        <v>0</v>
      </c>
      <c r="AH708" s="43">
        <v>1</v>
      </c>
      <c r="AI708" s="43">
        <v>7</v>
      </c>
      <c r="AJ708" s="43">
        <v>3</v>
      </c>
      <c r="AK708" s="43">
        <v>1</v>
      </c>
      <c r="AL708" s="43">
        <v>4</v>
      </c>
      <c r="AM708" s="43">
        <v>1</v>
      </c>
      <c r="AN708" s="43">
        <v>1</v>
      </c>
      <c r="AO708" s="43">
        <v>6</v>
      </c>
      <c r="AP708" s="43">
        <v>4</v>
      </c>
      <c r="AQ708" s="43">
        <v>3</v>
      </c>
      <c r="AR708" s="43">
        <v>2</v>
      </c>
      <c r="AS708" s="43">
        <v>5</v>
      </c>
      <c r="AT708" s="43">
        <v>4</v>
      </c>
      <c r="AU708" s="43">
        <v>1</v>
      </c>
      <c r="AV708" s="43">
        <v>0</v>
      </c>
      <c r="AW708" s="43">
        <v>5</v>
      </c>
      <c r="AX708" s="43">
        <v>3</v>
      </c>
      <c r="AY708" s="43">
        <v>5</v>
      </c>
      <c r="AZ708" s="43">
        <v>4</v>
      </c>
      <c r="BA708" s="43">
        <v>3</v>
      </c>
      <c r="BB708" s="43">
        <v>0</v>
      </c>
      <c r="BC708" s="43">
        <v>1</v>
      </c>
      <c r="BD708" s="43">
        <v>3</v>
      </c>
      <c r="BE708" s="43">
        <v>1</v>
      </c>
      <c r="BF708" s="43">
        <v>2</v>
      </c>
      <c r="BG708" s="43">
        <v>2</v>
      </c>
      <c r="BH708" s="43">
        <v>2</v>
      </c>
      <c r="BI708" s="43">
        <v>3</v>
      </c>
      <c r="BJ708" s="43">
        <v>2</v>
      </c>
      <c r="BK708" s="43">
        <v>2</v>
      </c>
      <c r="BL708" s="43">
        <v>3</v>
      </c>
      <c r="BM708" s="43">
        <v>1</v>
      </c>
      <c r="BN708" s="43">
        <v>3</v>
      </c>
      <c r="BO708" s="43">
        <v>1</v>
      </c>
      <c r="BP708" s="43">
        <v>3</v>
      </c>
      <c r="BQ708" s="43">
        <v>1</v>
      </c>
      <c r="BR708" s="43">
        <v>0</v>
      </c>
      <c r="BS708" s="43">
        <v>8</v>
      </c>
      <c r="BT708" s="43">
        <v>0</v>
      </c>
      <c r="BU708" s="43">
        <v>3</v>
      </c>
      <c r="BV708" s="43">
        <v>1</v>
      </c>
    </row>
    <row r="709" spans="9:74">
      <c r="I709" s="41"/>
      <c r="K709" s="42">
        <v>2</v>
      </c>
      <c r="L709" s="42">
        <v>3</v>
      </c>
      <c r="M709" s="42">
        <v>2</v>
      </c>
    </row>
    <row r="710" spans="9:74">
      <c r="I710" s="41"/>
      <c r="N710" s="42">
        <v>1</v>
      </c>
      <c r="O710" s="42">
        <v>2</v>
      </c>
      <c r="P710" s="42">
        <v>1</v>
      </c>
      <c r="Q710" s="42">
        <v>1</v>
      </c>
    </row>
    <row r="711" spans="9:74">
      <c r="I711" s="41"/>
      <c r="N711" s="42">
        <v>2</v>
      </c>
      <c r="O711" s="42">
        <v>0</v>
      </c>
      <c r="P711" s="42">
        <v>3</v>
      </c>
      <c r="Q711" s="42">
        <v>1</v>
      </c>
    </row>
    <row r="712" spans="9:74">
      <c r="I712" s="41"/>
      <c r="N712" s="42">
        <v>2</v>
      </c>
      <c r="O712" s="42">
        <v>1</v>
      </c>
      <c r="P712" s="42">
        <v>4</v>
      </c>
      <c r="Q712" s="42">
        <v>0</v>
      </c>
    </row>
    <row r="713" spans="9:74">
      <c r="N713" s="42">
        <v>2</v>
      </c>
      <c r="O713" s="42">
        <v>4</v>
      </c>
      <c r="P713" s="42">
        <v>7</v>
      </c>
      <c r="Q713" s="42">
        <v>1</v>
      </c>
    </row>
    <row r="714" spans="9:74">
      <c r="R714" s="42">
        <v>4</v>
      </c>
    </row>
    <row r="715" spans="9:74">
      <c r="R715" s="42">
        <v>1</v>
      </c>
    </row>
    <row r="716" spans="9:74">
      <c r="R716" s="42">
        <v>1</v>
      </c>
    </row>
    <row r="717" spans="9:74">
      <c r="R717" s="42">
        <v>2</v>
      </c>
    </row>
    <row r="814" spans="13:13">
      <c r="M814">
        <f>SUM(Q52:Q62)</f>
        <v>0</v>
      </c>
    </row>
    <row r="818" spans="14:14">
      <c r="N818">
        <f>SUM(R56:R66)</f>
        <v>0</v>
      </c>
    </row>
  </sheetData>
  <mergeCells count="1">
    <mergeCell ref="G3:H3"/>
  </mergeCells>
  <hyperlinks>
    <hyperlink ref="E96" r:id="rId1" display="http://www.lequipe.fr/Football/FootballFicheSelection194.html"/>
    <hyperlink ref="C108" r:id="rId2" display="http://www.lequipe.fr/Football/FootballFicheSelection634.html"/>
  </hyperlinks>
  <pageMargins left="0.7" right="0.7" top="0.75" bottom="0.75" header="0.3" footer="0.3"/>
  <pageSetup paperSize="9" orientation="portrait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professeur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2015-03-24T17:44:20Z</dcterms:created>
  <dcterms:modified xsi:type="dcterms:W3CDTF">2015-03-24T17:47:59Z</dcterms:modified>
</cp:coreProperties>
</file>