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1S SUR SITE\CHAP7\1S_ch7_Fichiers_élève_prof\"/>
    </mc:Choice>
  </mc:AlternateContent>
  <bookViews>
    <workbookView xWindow="480" yWindow="375" windowWidth="15480" windowHeight="11505"/>
  </bookViews>
  <sheets>
    <sheet name="Feuil1" sheetId="1" r:id="rId1"/>
  </sheets>
  <calcPr calcId="152511"/>
</workbook>
</file>

<file path=xl/calcChain.xml><?xml version="1.0" encoding="utf-8"?>
<calcChain xmlns="http://schemas.openxmlformats.org/spreadsheetml/2006/main">
  <c r="H28" i="1" l="1"/>
  <c r="E35" i="1" s="1"/>
  <c r="H26" i="1"/>
  <c r="D35" i="1" s="1"/>
  <c r="H21" i="1"/>
  <c r="E34" i="1" s="1"/>
  <c r="H20" i="1"/>
  <c r="D34" i="1" s="1"/>
  <c r="H5" i="1"/>
  <c r="D33" i="1" s="1"/>
  <c r="H6" i="1"/>
  <c r="E33" i="1" s="1"/>
  <c r="D39" i="1"/>
  <c r="D40" i="1" s="1"/>
  <c r="H38" i="1"/>
  <c r="D38" i="1"/>
  <c r="H27" i="1" l="1"/>
  <c r="F34" i="1"/>
  <c r="F35" i="1"/>
  <c r="F33" i="1"/>
</calcChain>
</file>

<file path=xl/sharedStrings.xml><?xml version="1.0" encoding="utf-8"?>
<sst xmlns="http://schemas.openxmlformats.org/spreadsheetml/2006/main" count="56" uniqueCount="49">
  <si>
    <t>série</t>
  </si>
  <si>
    <t>France</t>
  </si>
  <si>
    <t>F15</t>
  </si>
  <si>
    <t>Italie</t>
  </si>
  <si>
    <t>Allemagne</t>
  </si>
  <si>
    <t>Belgique</t>
  </si>
  <si>
    <t xml:space="preserve">Pays Bas </t>
  </si>
  <si>
    <t>RU</t>
  </si>
  <si>
    <t>Danemark</t>
  </si>
  <si>
    <t>Irlande</t>
  </si>
  <si>
    <t>Autriche</t>
  </si>
  <si>
    <t>Suede</t>
  </si>
  <si>
    <t>Finlande</t>
  </si>
  <si>
    <t>Hongrie</t>
  </si>
  <si>
    <t>Lettonie</t>
  </si>
  <si>
    <t>Lituanie</t>
  </si>
  <si>
    <t>Malte</t>
  </si>
  <si>
    <t>Slovaquie</t>
  </si>
  <si>
    <t>Tchéquie</t>
  </si>
  <si>
    <t>Pologne</t>
  </si>
  <si>
    <t>Estonie</t>
  </si>
  <si>
    <t>par paquets</t>
  </si>
  <si>
    <t>Chypre</t>
  </si>
  <si>
    <t>Roumanie</t>
  </si>
  <si>
    <t>Bulgarie</t>
  </si>
  <si>
    <t>Série</t>
  </si>
  <si>
    <t>Min</t>
  </si>
  <si>
    <t>Me</t>
  </si>
  <si>
    <t>Max</t>
  </si>
  <si>
    <t>Luxembourg</t>
  </si>
  <si>
    <t>Espagne</t>
  </si>
  <si>
    <t>Portugal</t>
  </si>
  <si>
    <t>Slovénie</t>
  </si>
  <si>
    <t>moyenne F15</t>
  </si>
  <si>
    <t>écart type F15</t>
  </si>
  <si>
    <t>Q1</t>
  </si>
  <si>
    <t>Q3</t>
  </si>
  <si>
    <t>Moyenne 
m</t>
  </si>
  <si>
    <t>série 
ordonnée</t>
  </si>
  <si>
    <t>Dates</t>
  </si>
  <si>
    <t>Croatie</t>
  </si>
  <si>
    <t>F13</t>
  </si>
  <si>
    <t>Grèce</t>
  </si>
  <si>
    <t>moyenne F13</t>
  </si>
  <si>
    <t>écart type F13</t>
  </si>
  <si>
    <t>F28</t>
  </si>
  <si>
    <t>moyenne F28</t>
  </si>
  <si>
    <t>écart type F28</t>
  </si>
  <si>
    <r>
      <t xml:space="preserve">Ecart type 
</t>
    </r>
    <r>
      <rPr>
        <sz val="16"/>
        <color indexed="8"/>
        <rFont val="Symbol"/>
        <family val="1"/>
        <charset val="2"/>
      </rPr>
      <t>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</si>
</sst>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6"/>
      <color indexed="8"/>
      <name val="Calibri"/>
      <family val="2"/>
    </font>
    <font>
      <sz val="16"/>
      <name val="Calibri"/>
      <family val="2"/>
    </font>
    <font>
      <sz val="16"/>
      <color indexed="8"/>
      <name val="Times New Roman"/>
      <family val="1"/>
    </font>
    <font>
      <sz val="16"/>
      <color indexed="8"/>
      <name val="Symbol"/>
      <family val="1"/>
      <charset val="2"/>
    </font>
  </fonts>
  <fills count="1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A7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C5D9F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Dashed">
        <color indexed="1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Dashed">
        <color indexed="1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2" borderId="3" xfId="0" applyFont="1" applyFill="1" applyBorder="1" applyAlignment="1">
      <alignment horizontal="center"/>
    </xf>
    <xf numFmtId="2" fontId="2" fillId="0" borderId="2" xfId="0" applyNumberFormat="1" applyFont="1" applyBorder="1"/>
    <xf numFmtId="2" fontId="2" fillId="0" borderId="0" xfId="0" applyNumberFormat="1" applyFont="1"/>
    <xf numFmtId="0" fontId="3" fillId="0" borderId="0" xfId="0" applyFont="1" applyBorder="1"/>
    <xf numFmtId="0" fontId="2" fillId="0" borderId="0" xfId="0" applyFont="1" applyBorder="1"/>
    <xf numFmtId="0" fontId="2" fillId="2" borderId="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2" fontId="4" fillId="0" borderId="5" xfId="0" applyNumberFormat="1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2" fillId="3" borderId="2" xfId="0" applyFont="1" applyFill="1" applyBorder="1"/>
    <xf numFmtId="0" fontId="2" fillId="4" borderId="2" xfId="0" applyFont="1" applyFill="1" applyBorder="1"/>
    <xf numFmtId="0" fontId="2" fillId="2" borderId="2" xfId="0" applyFont="1" applyFill="1" applyBorder="1"/>
    <xf numFmtId="0" fontId="3" fillId="2" borderId="2" xfId="0" applyFont="1" applyFill="1" applyBorder="1"/>
    <xf numFmtId="0" fontId="3" fillId="0" borderId="2" xfId="0" applyFont="1" applyBorder="1"/>
    <xf numFmtId="0" fontId="2" fillId="5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6" borderId="2" xfId="0" applyFont="1" applyFill="1" applyBorder="1"/>
    <xf numFmtId="0" fontId="2" fillId="3" borderId="3" xfId="0" applyFont="1" applyFill="1" applyBorder="1"/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3" fillId="0" borderId="12" xfId="0" applyFont="1" applyBorder="1"/>
    <xf numFmtId="0" fontId="2" fillId="0" borderId="13" xfId="0" applyFont="1" applyBorder="1"/>
    <xf numFmtId="0" fontId="3" fillId="0" borderId="14" xfId="0" applyFont="1" applyBorder="1"/>
    <xf numFmtId="0" fontId="2" fillId="0" borderId="15" xfId="0" applyFont="1" applyBorder="1"/>
    <xf numFmtId="0" fontId="2" fillId="7" borderId="2" xfId="0" applyFont="1" applyFill="1" applyBorder="1"/>
    <xf numFmtId="0" fontId="2" fillId="8" borderId="2" xfId="0" applyFont="1" applyFill="1" applyBorder="1"/>
    <xf numFmtId="0" fontId="2" fillId="9" borderId="2" xfId="0" applyFont="1" applyFill="1" applyBorder="1"/>
    <xf numFmtId="0" fontId="2" fillId="10" borderId="2" xfId="0" applyFont="1" applyFill="1" applyBorder="1"/>
    <xf numFmtId="0" fontId="2" fillId="11" borderId="2" xfId="0" applyFont="1" applyFill="1" applyBorder="1"/>
    <xf numFmtId="0" fontId="2" fillId="0" borderId="2" xfId="0" applyFont="1" applyFill="1" applyBorder="1"/>
    <xf numFmtId="0" fontId="2" fillId="12" borderId="2" xfId="0" applyFont="1" applyFill="1" applyBorder="1"/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5D9F1"/>
      <color rgb="FF00FA71"/>
      <color rgb="FFFFA829"/>
      <color rgb="FFFFC6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76200</xdr:colOff>
      <xdr:row>31</xdr:row>
      <xdr:rowOff>123825</xdr:rowOff>
    </xdr:from>
    <xdr:ext cx="476250" cy="31194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ZoneTexte 1"/>
            <xdr:cNvSpPr txBox="1"/>
          </xdr:nvSpPr>
          <xdr:spPr>
            <a:xfrm>
              <a:off x="4267200" y="8515350"/>
              <a:ext cx="476250" cy="31194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fr-FR" sz="12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1200" i="1">
                            <a:latin typeface="Cambria Math" panose="02040503050406030204" pitchFamily="18" charset="0"/>
                            <a:sym typeface="Symbol" panose="05050102010706020507" pitchFamily="18" charset="2"/>
                          </a:rPr>
                          <m:t></m:t>
                        </m:r>
                      </m:num>
                      <m:den>
                        <m:r>
                          <a:rPr lang="fr-FR" sz="1200" b="0" i="1">
                            <a:latin typeface="Cambria Math" panose="02040503050406030204" pitchFamily="18" charset="0"/>
                          </a:rPr>
                          <m:t>𝑚</m:t>
                        </m:r>
                      </m:den>
                    </m:f>
                  </m:oMath>
                </m:oMathPara>
              </a14:m>
              <a:endParaRPr lang="fr-FR" sz="1200"/>
            </a:p>
          </xdr:txBody>
        </xdr:sp>
      </mc:Choice>
      <mc:Fallback xmlns="">
        <xdr:sp macro="" textlink="">
          <xdr:nvSpPr>
            <xdr:cNvPr id="2" name="ZoneTexte 1"/>
            <xdr:cNvSpPr txBox="1"/>
          </xdr:nvSpPr>
          <xdr:spPr>
            <a:xfrm>
              <a:off x="4267200" y="8515350"/>
              <a:ext cx="476250" cy="31194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fr-FR" sz="1200" i="0">
                  <a:latin typeface="Cambria Math" panose="02040503050406030204" pitchFamily="18" charset="0"/>
                  <a:sym typeface="Symbol" panose="05050102010706020507" pitchFamily="18" charset="2"/>
                </a:rPr>
                <a:t>/</a:t>
              </a:r>
              <a:r>
                <a:rPr lang="fr-FR" sz="1200" b="0" i="0">
                  <a:latin typeface="Cambria Math" panose="02040503050406030204" pitchFamily="18" charset="0"/>
                </a:rPr>
                <a:t>𝑚</a:t>
              </a:r>
              <a:endParaRPr lang="fr-FR" sz="12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showGridLines="0" tabSelected="1" topLeftCell="A22" workbookViewId="0">
      <selection activeCell="O40" sqref="O40"/>
    </sheetView>
  </sheetViews>
  <sheetFormatPr baseColWidth="10" defaultRowHeight="21" x14ac:dyDescent="0.35"/>
  <cols>
    <col min="1" max="1" width="8.85546875" style="1" customWidth="1"/>
    <col min="2" max="2" width="6" style="1" customWidth="1"/>
    <col min="3" max="3" width="17.42578125" style="1" customWidth="1"/>
    <col min="4" max="4" width="15.140625" style="1" customWidth="1"/>
    <col min="5" max="5" width="15.42578125" style="1" customWidth="1"/>
    <col min="6" max="6" width="8.5703125" style="1" customWidth="1"/>
    <col min="7" max="7" width="19" style="1" customWidth="1"/>
    <col min="8" max="8" width="10" style="1" customWidth="1"/>
    <col min="9" max="14" width="6" style="1" customWidth="1"/>
    <col min="15" max="15" width="7.140625" style="1" customWidth="1"/>
    <col min="16" max="22" width="6" style="1" customWidth="1"/>
    <col min="23" max="16384" width="11.42578125" style="1"/>
  </cols>
  <sheetData>
    <row r="1" spans="1:22" ht="29.25" customHeight="1" x14ac:dyDescent="0.35">
      <c r="C1" s="8"/>
      <c r="D1" s="38" t="s">
        <v>0</v>
      </c>
      <c r="E1" s="40" t="s">
        <v>38</v>
      </c>
    </row>
    <row r="2" spans="1:22" x14ac:dyDescent="0.35">
      <c r="A2" s="1" t="s">
        <v>39</v>
      </c>
      <c r="C2" s="2"/>
      <c r="D2" s="39"/>
      <c r="E2" s="41"/>
      <c r="G2" s="2"/>
      <c r="H2" s="3">
        <v>1</v>
      </c>
      <c r="I2" s="3">
        <v>2</v>
      </c>
      <c r="J2" s="3">
        <v>3</v>
      </c>
      <c r="K2" s="37">
        <v>4</v>
      </c>
      <c r="L2" s="36">
        <v>5</v>
      </c>
      <c r="M2" s="3">
        <v>6</v>
      </c>
      <c r="N2" s="3">
        <v>7</v>
      </c>
      <c r="O2" s="33">
        <v>8</v>
      </c>
      <c r="P2" s="3">
        <v>9</v>
      </c>
      <c r="Q2" s="3">
        <v>10</v>
      </c>
      <c r="R2" s="3">
        <v>11</v>
      </c>
      <c r="S2" s="37">
        <v>12</v>
      </c>
      <c r="T2" s="3">
        <v>13</v>
      </c>
      <c r="U2" s="3">
        <v>14</v>
      </c>
      <c r="V2" s="3">
        <v>15</v>
      </c>
    </row>
    <row r="3" spans="1:22" x14ac:dyDescent="0.35">
      <c r="A3" s="28">
        <v>1958</v>
      </c>
      <c r="B3" s="1">
        <v>1</v>
      </c>
      <c r="C3" s="24" t="s">
        <v>1</v>
      </c>
      <c r="D3" s="3">
        <v>108</v>
      </c>
      <c r="E3" s="3">
        <v>47</v>
      </c>
      <c r="G3" s="4" t="s">
        <v>2</v>
      </c>
      <c r="H3" s="3">
        <v>75</v>
      </c>
      <c r="I3" s="3">
        <v>75</v>
      </c>
      <c r="J3" s="3">
        <v>95</v>
      </c>
      <c r="K3" s="37">
        <v>98</v>
      </c>
      <c r="L3" s="36">
        <v>106</v>
      </c>
      <c r="M3" s="3">
        <v>108</v>
      </c>
      <c r="N3" s="20">
        <v>112</v>
      </c>
      <c r="O3" s="33">
        <v>119</v>
      </c>
      <c r="P3" s="3">
        <v>124</v>
      </c>
      <c r="Q3" s="3">
        <v>125</v>
      </c>
      <c r="R3" s="3">
        <v>126</v>
      </c>
      <c r="S3" s="37">
        <v>127</v>
      </c>
      <c r="T3" s="3">
        <v>127</v>
      </c>
      <c r="U3" s="3">
        <v>129</v>
      </c>
      <c r="V3" s="3">
        <v>264</v>
      </c>
    </row>
    <row r="4" spans="1:22" x14ac:dyDescent="0.35">
      <c r="A4" s="28"/>
      <c r="B4" s="1">
        <v>2</v>
      </c>
      <c r="C4" s="16" t="s">
        <v>3</v>
      </c>
      <c r="D4" s="3">
        <v>98</v>
      </c>
      <c r="E4" s="3">
        <v>54</v>
      </c>
    </row>
    <row r="5" spans="1:22" x14ac:dyDescent="0.35">
      <c r="A5" s="28"/>
      <c r="B5" s="1">
        <v>3</v>
      </c>
      <c r="C5" s="16" t="s">
        <v>4</v>
      </c>
      <c r="D5" s="3">
        <v>124</v>
      </c>
      <c r="E5" s="3">
        <v>61</v>
      </c>
      <c r="G5" s="3" t="s">
        <v>33</v>
      </c>
      <c r="H5" s="5">
        <f>AVERAGE(H3:V3)</f>
        <v>120.66666666666667</v>
      </c>
    </row>
    <row r="6" spans="1:22" x14ac:dyDescent="0.35">
      <c r="A6" s="28"/>
      <c r="B6" s="1">
        <v>4</v>
      </c>
      <c r="C6" s="16" t="s">
        <v>5</v>
      </c>
      <c r="D6" s="3">
        <v>119</v>
      </c>
      <c r="E6" s="3">
        <v>67</v>
      </c>
      <c r="G6" s="3" t="s">
        <v>34</v>
      </c>
      <c r="H6" s="5">
        <f>STDEVP(H3:V3)</f>
        <v>42.070839729622172</v>
      </c>
    </row>
    <row r="7" spans="1:22" x14ac:dyDescent="0.35">
      <c r="A7" s="28"/>
      <c r="B7" s="1">
        <v>5</v>
      </c>
      <c r="C7" s="16" t="s">
        <v>6</v>
      </c>
      <c r="D7" s="3">
        <v>127</v>
      </c>
      <c r="E7" s="3">
        <v>67</v>
      </c>
      <c r="H7" s="6"/>
    </row>
    <row r="8" spans="1:22" x14ac:dyDescent="0.35">
      <c r="A8" s="28"/>
      <c r="B8" s="1">
        <v>6</v>
      </c>
      <c r="C8" s="16" t="s">
        <v>29</v>
      </c>
      <c r="D8" s="3">
        <v>264</v>
      </c>
      <c r="E8" s="3">
        <v>68</v>
      </c>
      <c r="H8" s="6"/>
    </row>
    <row r="9" spans="1:22" x14ac:dyDescent="0.35">
      <c r="A9" s="28">
        <v>1973</v>
      </c>
      <c r="B9" s="1">
        <v>7</v>
      </c>
      <c r="C9" s="17" t="s">
        <v>7</v>
      </c>
      <c r="D9" s="3">
        <v>106</v>
      </c>
      <c r="E9" s="32">
        <v>72</v>
      </c>
      <c r="H9" s="6"/>
    </row>
    <row r="10" spans="1:22" x14ac:dyDescent="0.35">
      <c r="A10" s="28"/>
      <c r="B10" s="1">
        <v>8</v>
      </c>
      <c r="C10" s="17" t="s">
        <v>8</v>
      </c>
      <c r="D10" s="3">
        <v>125</v>
      </c>
      <c r="E10" s="3">
        <v>74</v>
      </c>
      <c r="H10" s="6"/>
    </row>
    <row r="11" spans="1:22" x14ac:dyDescent="0.35">
      <c r="A11" s="28"/>
      <c r="B11" s="1">
        <v>9</v>
      </c>
      <c r="C11" s="17" t="s">
        <v>9</v>
      </c>
      <c r="D11" s="3">
        <v>126</v>
      </c>
      <c r="E11" s="3">
        <v>75</v>
      </c>
      <c r="H11" s="6"/>
    </row>
    <row r="12" spans="1:22" x14ac:dyDescent="0.35">
      <c r="A12" s="28">
        <v>1981</v>
      </c>
      <c r="B12" s="1">
        <v>10</v>
      </c>
      <c r="C12" s="35" t="s">
        <v>42</v>
      </c>
      <c r="D12" s="3">
        <v>75</v>
      </c>
      <c r="E12" s="3">
        <v>75</v>
      </c>
      <c r="H12" s="6"/>
    </row>
    <row r="13" spans="1:22" x14ac:dyDescent="0.35">
      <c r="A13" s="28">
        <v>1986</v>
      </c>
      <c r="B13" s="1">
        <v>11</v>
      </c>
      <c r="C13" s="16" t="s">
        <v>30</v>
      </c>
      <c r="D13" s="3">
        <v>95</v>
      </c>
      <c r="E13" s="3">
        <v>76</v>
      </c>
      <c r="H13" s="6"/>
    </row>
    <row r="14" spans="1:22" x14ac:dyDescent="0.35">
      <c r="A14" s="28"/>
      <c r="B14" s="1">
        <v>12</v>
      </c>
      <c r="C14" s="16" t="s">
        <v>31</v>
      </c>
      <c r="D14" s="3">
        <v>75</v>
      </c>
      <c r="E14" s="3">
        <v>80</v>
      </c>
      <c r="H14" s="6"/>
    </row>
    <row r="15" spans="1:22" x14ac:dyDescent="0.35">
      <c r="A15" s="28">
        <v>1995</v>
      </c>
      <c r="B15" s="1">
        <v>13</v>
      </c>
      <c r="C15" s="18" t="s">
        <v>10</v>
      </c>
      <c r="D15" s="3">
        <v>129</v>
      </c>
      <c r="E15" s="3">
        <v>83</v>
      </c>
      <c r="H15" s="6"/>
    </row>
    <row r="16" spans="1:22" x14ac:dyDescent="0.35">
      <c r="A16" s="28"/>
      <c r="B16" s="1">
        <v>14</v>
      </c>
      <c r="C16" s="18" t="s">
        <v>11</v>
      </c>
      <c r="D16" s="3">
        <v>127</v>
      </c>
      <c r="E16" s="33">
        <v>86</v>
      </c>
      <c r="H16" s="6"/>
    </row>
    <row r="17" spans="1:20" ht="21.75" thickBot="1" x14ac:dyDescent="0.4">
      <c r="A17" s="29"/>
      <c r="B17" s="27">
        <v>15</v>
      </c>
      <c r="C17" s="19" t="s">
        <v>12</v>
      </c>
      <c r="D17" s="20">
        <v>112</v>
      </c>
      <c r="E17" s="33">
        <v>87</v>
      </c>
      <c r="F17" s="7"/>
      <c r="H17" s="3">
        <v>1</v>
      </c>
      <c r="I17" s="3">
        <v>2</v>
      </c>
      <c r="J17" s="3">
        <v>3</v>
      </c>
      <c r="K17" s="31">
        <v>4</v>
      </c>
      <c r="L17" s="3">
        <v>5</v>
      </c>
      <c r="M17" s="3">
        <v>6</v>
      </c>
      <c r="N17" s="33">
        <v>7</v>
      </c>
      <c r="O17" s="3">
        <v>8</v>
      </c>
      <c r="P17" s="3">
        <v>9</v>
      </c>
      <c r="Q17" s="31">
        <v>10</v>
      </c>
      <c r="R17" s="3">
        <v>11</v>
      </c>
      <c r="S17" s="3">
        <v>12</v>
      </c>
      <c r="T17" s="3">
        <v>13</v>
      </c>
    </row>
    <row r="18" spans="1:20" x14ac:dyDescent="0.35">
      <c r="A18" s="28">
        <v>2004</v>
      </c>
      <c r="B18" s="8">
        <v>16</v>
      </c>
      <c r="C18" s="21" t="s">
        <v>13</v>
      </c>
      <c r="D18" s="3">
        <v>67</v>
      </c>
      <c r="E18" s="3">
        <v>95</v>
      </c>
      <c r="F18" s="8"/>
      <c r="G18" s="9" t="s">
        <v>41</v>
      </c>
      <c r="H18" s="3">
        <v>47</v>
      </c>
      <c r="I18" s="3">
        <v>54</v>
      </c>
      <c r="J18" s="3">
        <v>61</v>
      </c>
      <c r="K18" s="31">
        <v>67</v>
      </c>
      <c r="L18" s="3">
        <v>67</v>
      </c>
      <c r="M18" s="3">
        <v>68</v>
      </c>
      <c r="N18" s="33">
        <v>72</v>
      </c>
      <c r="O18" s="3">
        <v>74</v>
      </c>
      <c r="P18" s="3">
        <v>76</v>
      </c>
      <c r="Q18" s="31">
        <v>80</v>
      </c>
      <c r="R18" s="3">
        <v>83</v>
      </c>
      <c r="S18" s="3">
        <v>86</v>
      </c>
      <c r="T18" s="3">
        <v>87</v>
      </c>
    </row>
    <row r="19" spans="1:20" x14ac:dyDescent="0.35">
      <c r="A19" s="28"/>
      <c r="B19" s="1">
        <v>17</v>
      </c>
      <c r="C19" s="21" t="s">
        <v>14</v>
      </c>
      <c r="D19" s="3">
        <v>74</v>
      </c>
      <c r="E19" s="3">
        <v>98</v>
      </c>
      <c r="F19" s="10"/>
    </row>
    <row r="20" spans="1:20" x14ac:dyDescent="0.35">
      <c r="A20" s="28"/>
      <c r="B20" s="1">
        <v>18</v>
      </c>
      <c r="C20" s="21" t="s">
        <v>15</v>
      </c>
      <c r="D20" s="3">
        <v>67</v>
      </c>
      <c r="E20" s="3">
        <v>106</v>
      </c>
      <c r="F20" s="10"/>
      <c r="G20" s="3" t="s">
        <v>43</v>
      </c>
      <c r="H20" s="5">
        <f>AVERAGE(H18:T18)</f>
        <v>70.92307692307692</v>
      </c>
    </row>
    <row r="21" spans="1:20" x14ac:dyDescent="0.35">
      <c r="A21" s="28"/>
      <c r="B21" s="1">
        <v>19</v>
      </c>
      <c r="C21" s="21" t="s">
        <v>16</v>
      </c>
      <c r="D21" s="3">
        <v>87</v>
      </c>
      <c r="E21" s="3">
        <v>108</v>
      </c>
      <c r="F21" s="10"/>
      <c r="G21" s="3" t="s">
        <v>44</v>
      </c>
      <c r="H21" s="5">
        <f>STDEVP(H18:T18)</f>
        <v>11.592182634208799</v>
      </c>
    </row>
    <row r="22" spans="1:20" x14ac:dyDescent="0.35">
      <c r="A22" s="28"/>
      <c r="B22" s="1">
        <v>20</v>
      </c>
      <c r="C22" s="21" t="s">
        <v>17</v>
      </c>
      <c r="D22" s="3">
        <v>76</v>
      </c>
      <c r="E22" s="20">
        <v>112</v>
      </c>
      <c r="F22" s="10"/>
      <c r="H22" s="6"/>
    </row>
    <row r="23" spans="1:20" x14ac:dyDescent="0.35">
      <c r="A23" s="28"/>
      <c r="B23" s="1">
        <v>21</v>
      </c>
      <c r="C23" s="21" t="s">
        <v>32</v>
      </c>
      <c r="D23" s="3">
        <v>83</v>
      </c>
      <c r="E23" s="32">
        <v>119</v>
      </c>
      <c r="F23" s="10"/>
      <c r="H23" s="6"/>
    </row>
    <row r="24" spans="1:20" x14ac:dyDescent="0.35">
      <c r="A24" s="28"/>
      <c r="B24" s="1">
        <v>22</v>
      </c>
      <c r="C24" s="21" t="s">
        <v>18</v>
      </c>
      <c r="D24" s="3">
        <v>80</v>
      </c>
      <c r="E24" s="3">
        <v>124</v>
      </c>
      <c r="F24" s="10"/>
      <c r="H24" s="6"/>
    </row>
    <row r="25" spans="1:20" x14ac:dyDescent="0.35">
      <c r="A25" s="28"/>
      <c r="B25" s="1">
        <v>23</v>
      </c>
      <c r="C25" s="21" t="s">
        <v>19</v>
      </c>
      <c r="D25" s="3">
        <v>68</v>
      </c>
      <c r="E25" s="3">
        <v>125</v>
      </c>
      <c r="F25" s="8"/>
      <c r="G25" s="22" t="s">
        <v>45</v>
      </c>
    </row>
    <row r="26" spans="1:20" x14ac:dyDescent="0.35">
      <c r="A26" s="28"/>
      <c r="B26" s="1">
        <v>24</v>
      </c>
      <c r="C26" s="21" t="s">
        <v>20</v>
      </c>
      <c r="D26" s="3">
        <v>72</v>
      </c>
      <c r="E26" s="3">
        <v>126</v>
      </c>
      <c r="F26" s="8"/>
      <c r="G26" s="3" t="s">
        <v>46</v>
      </c>
      <c r="H26" s="5">
        <f>AVERAGE(D3:D30)</f>
        <v>97.571428571428569</v>
      </c>
    </row>
    <row r="27" spans="1:20" x14ac:dyDescent="0.35">
      <c r="A27" s="28"/>
      <c r="B27" s="1">
        <v>25</v>
      </c>
      <c r="C27" s="21" t="s">
        <v>22</v>
      </c>
      <c r="D27" s="3">
        <v>86</v>
      </c>
      <c r="E27" s="3">
        <v>127</v>
      </c>
      <c r="G27" s="3" t="s">
        <v>21</v>
      </c>
      <c r="H27" s="5">
        <f>(H5*15+H20*13)/28</f>
        <v>97.571428571428569</v>
      </c>
    </row>
    <row r="28" spans="1:20" x14ac:dyDescent="0.35">
      <c r="A28" s="28">
        <v>2007</v>
      </c>
      <c r="B28" s="1">
        <v>26</v>
      </c>
      <c r="C28" s="23" t="s">
        <v>23</v>
      </c>
      <c r="D28" s="3">
        <v>54</v>
      </c>
      <c r="E28" s="3">
        <v>127</v>
      </c>
      <c r="G28" s="3" t="s">
        <v>47</v>
      </c>
      <c r="H28" s="5">
        <f>STDEVP(D3:D30)</f>
        <v>40.324069886916156</v>
      </c>
    </row>
    <row r="29" spans="1:20" x14ac:dyDescent="0.35">
      <c r="A29" s="28"/>
      <c r="B29" s="1">
        <v>27</v>
      </c>
      <c r="C29" s="23" t="s">
        <v>24</v>
      </c>
      <c r="D29" s="3">
        <v>47</v>
      </c>
      <c r="E29" s="3">
        <v>129</v>
      </c>
    </row>
    <row r="30" spans="1:20" x14ac:dyDescent="0.35">
      <c r="A30" s="1">
        <v>2013</v>
      </c>
      <c r="B30" s="30">
        <v>28</v>
      </c>
      <c r="C30" s="34" t="s">
        <v>40</v>
      </c>
      <c r="D30" s="3">
        <v>61</v>
      </c>
      <c r="E30" s="3">
        <v>264</v>
      </c>
    </row>
    <row r="31" spans="1:20" ht="21.75" thickBot="1" x14ac:dyDescent="0.4">
      <c r="H31" s="6"/>
    </row>
    <row r="32" spans="1:20" ht="42" x14ac:dyDescent="0.35">
      <c r="C32" s="25" t="s">
        <v>25</v>
      </c>
      <c r="D32" s="26" t="s">
        <v>37</v>
      </c>
      <c r="E32" s="26" t="s">
        <v>48</v>
      </c>
      <c r="F32" s="25"/>
    </row>
    <row r="33" spans="3:8" ht="21.75" thickBot="1" x14ac:dyDescent="0.4">
      <c r="C33" s="12" t="s">
        <v>2</v>
      </c>
      <c r="D33" s="13">
        <f>H5</f>
        <v>120.66666666666667</v>
      </c>
      <c r="E33" s="13">
        <f>H6</f>
        <v>42.070839729622172</v>
      </c>
      <c r="F33" s="13">
        <f>E33/D33</f>
        <v>0.34865336792504559</v>
      </c>
    </row>
    <row r="34" spans="3:8" ht="21.75" thickBot="1" x14ac:dyDescent="0.4">
      <c r="C34" s="12" t="s">
        <v>41</v>
      </c>
      <c r="D34" s="13">
        <f>H20</f>
        <v>70.92307692307692</v>
      </c>
      <c r="E34" s="13">
        <f>H21</f>
        <v>11.592182634208799</v>
      </c>
      <c r="F34" s="13">
        <f>E34/D34</f>
        <v>0.16344726056910455</v>
      </c>
    </row>
    <row r="35" spans="3:8" ht="21.75" thickBot="1" x14ac:dyDescent="0.4">
      <c r="C35" s="12" t="s">
        <v>45</v>
      </c>
      <c r="D35" s="13">
        <f>H26</f>
        <v>97.571428571428569</v>
      </c>
      <c r="E35" s="13">
        <f>H28</f>
        <v>40.324069886916156</v>
      </c>
      <c r="F35" s="13">
        <f>E35/D35</f>
        <v>0.41327743661553895</v>
      </c>
    </row>
    <row r="36" spans="3:8" ht="21.75" thickBot="1" x14ac:dyDescent="0.4"/>
    <row r="37" spans="3:8" ht="21.75" thickBot="1" x14ac:dyDescent="0.4">
      <c r="C37" s="14" t="s">
        <v>25</v>
      </c>
      <c r="D37" s="15" t="s">
        <v>26</v>
      </c>
      <c r="E37" s="15" t="s">
        <v>35</v>
      </c>
      <c r="F37" s="15" t="s">
        <v>27</v>
      </c>
      <c r="G37" s="15" t="s">
        <v>36</v>
      </c>
      <c r="H37" s="15" t="s">
        <v>28</v>
      </c>
    </row>
    <row r="38" spans="3:8" ht="21.75" thickBot="1" x14ac:dyDescent="0.4">
      <c r="C38" s="12" t="s">
        <v>2</v>
      </c>
      <c r="D38" s="11">
        <f>H3</f>
        <v>75</v>
      </c>
      <c r="E38" s="11">
        <v>98</v>
      </c>
      <c r="F38" s="11">
        <v>119</v>
      </c>
      <c r="G38" s="11">
        <v>127</v>
      </c>
      <c r="H38" s="11">
        <f>V3</f>
        <v>264</v>
      </c>
    </row>
    <row r="39" spans="3:8" ht="21.75" thickBot="1" x14ac:dyDescent="0.4">
      <c r="C39" s="12" t="s">
        <v>41</v>
      </c>
      <c r="D39" s="11">
        <f>H18</f>
        <v>47</v>
      </c>
      <c r="E39" s="11">
        <v>67</v>
      </c>
      <c r="F39" s="11">
        <v>72</v>
      </c>
      <c r="G39" s="11">
        <v>80</v>
      </c>
      <c r="H39" s="11">
        <v>93</v>
      </c>
    </row>
    <row r="40" spans="3:8" ht="21.75" thickBot="1" x14ac:dyDescent="0.4">
      <c r="C40" s="12" t="s">
        <v>45</v>
      </c>
      <c r="D40" s="11">
        <f>D39</f>
        <v>47</v>
      </c>
      <c r="E40" s="11">
        <v>72</v>
      </c>
      <c r="F40" s="11">
        <v>86.5</v>
      </c>
      <c r="G40" s="11">
        <v>119</v>
      </c>
      <c r="H40" s="11">
        <v>264</v>
      </c>
    </row>
  </sheetData>
  <sortState columnSort="1" ref="H18:T18">
    <sortCondition ref="H18:T18"/>
  </sortState>
  <mergeCells count="2">
    <mergeCell ref="D1:D2"/>
    <mergeCell ref="E1:E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2011-05-25T17:01:25Z</dcterms:created>
  <dcterms:modified xsi:type="dcterms:W3CDTF">2015-04-11T13:28:41Z</dcterms:modified>
</cp:coreProperties>
</file>