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930" yWindow="-15" windowWidth="10470" windowHeight="7710"/>
  </bookViews>
  <sheets>
    <sheet name="PROF" sheetId="1" r:id="rId1"/>
  </sheets>
  <calcPr calcId="125725"/>
</workbook>
</file>

<file path=xl/calcChain.xml><?xml version="1.0" encoding="utf-8"?>
<calcChain xmlns="http://schemas.openxmlformats.org/spreadsheetml/2006/main">
  <c r="E29" i="1"/>
  <c r="D25"/>
  <c r="C25"/>
  <c r="D29" l="1"/>
  <c r="C29"/>
  <c r="E12"/>
  <c r="E18" l="1"/>
  <c r="E22"/>
  <c r="E5"/>
  <c r="E9"/>
  <c r="E25"/>
  <c r="E31" s="1"/>
  <c r="E21"/>
  <c r="E4"/>
  <c r="E8"/>
  <c r="E20"/>
  <c r="E16"/>
  <c r="E7"/>
  <c r="E3"/>
  <c r="E19"/>
  <c r="E23"/>
  <c r="E6"/>
  <c r="E10"/>
  <c r="E17"/>
</calcChain>
</file>

<file path=xl/sharedStrings.xml><?xml version="1.0" encoding="utf-8"?>
<sst xmlns="http://schemas.openxmlformats.org/spreadsheetml/2006/main" count="20" uniqueCount="15">
  <si>
    <t>femmes</t>
  </si>
  <si>
    <t>hommes</t>
  </si>
  <si>
    <t>ensemble</t>
  </si>
  <si>
    <t>Moins de 15 ans</t>
  </si>
  <si>
    <t>15-24 ans</t>
  </si>
  <si>
    <t>25-34 ans</t>
  </si>
  <si>
    <t>35-44 ans</t>
  </si>
  <si>
    <t>45-54 ans</t>
  </si>
  <si>
    <t>55-64 ans</t>
  </si>
  <si>
    <t>65-74 ans</t>
  </si>
  <si>
    <t>75 ans ou plus</t>
  </si>
  <si>
    <t>âge</t>
  </si>
  <si>
    <t>moyenne</t>
  </si>
  <si>
    <t>population totale</t>
  </si>
  <si>
    <t>moyenne de moyennes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</si>
</sst>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8"/>
      <color indexed="30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1" xfId="0" applyFont="1" applyBorder="1"/>
    <xf numFmtId="3" fontId="2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31"/>
  <sheetViews>
    <sheetView tabSelected="1" topLeftCell="A14" zoomScale="85" zoomScaleNormal="85" workbookViewId="0">
      <selection activeCell="E31" sqref="E31"/>
    </sheetView>
  </sheetViews>
  <sheetFormatPr baseColWidth="10" defaultColWidth="19.140625" defaultRowHeight="23.25"/>
  <cols>
    <col min="1" max="1" width="9.28515625" style="1" customWidth="1"/>
    <col min="2" max="2" width="34.85546875" style="1" customWidth="1"/>
    <col min="3" max="16384" width="19.140625" style="1"/>
  </cols>
  <sheetData>
    <row r="1" spans="2:5" ht="15.75" customHeight="1"/>
    <row r="2" spans="2:5" ht="21" customHeight="1">
      <c r="B2" s="6" t="s">
        <v>11</v>
      </c>
      <c r="C2" s="5" t="s">
        <v>0</v>
      </c>
      <c r="D2" s="5" t="s">
        <v>1</v>
      </c>
      <c r="E2" s="5" t="s">
        <v>2</v>
      </c>
    </row>
    <row r="3" spans="2:5">
      <c r="B3" s="5" t="s">
        <v>3</v>
      </c>
      <c r="C3" s="6">
        <v>17.399999999999999</v>
      </c>
      <c r="D3" s="6">
        <v>19.399999999999999</v>
      </c>
      <c r="E3" s="7">
        <f>(C3*$C$12+D3*$D$12)/$E$12</f>
        <v>18.369559105682384</v>
      </c>
    </row>
    <row r="4" spans="2:5">
      <c r="B4" s="5" t="s">
        <v>4</v>
      </c>
      <c r="C4" s="6">
        <v>11.4</v>
      </c>
      <c r="D4" s="6">
        <v>12.5</v>
      </c>
      <c r="E4" s="7">
        <f t="shared" ref="E4:E10" si="0">(C4*$C$12+D4*$D$12)/$E$12</f>
        <v>11.933257508125315</v>
      </c>
    </row>
    <row r="5" spans="2:5">
      <c r="B5" s="5" t="s">
        <v>5</v>
      </c>
      <c r="C5" s="6">
        <v>12.1</v>
      </c>
      <c r="D5" s="6">
        <v>12.5</v>
      </c>
      <c r="E5" s="7">
        <f t="shared" si="0"/>
        <v>12.293911821136476</v>
      </c>
    </row>
    <row r="6" spans="2:5">
      <c r="B6" s="5" t="s">
        <v>6</v>
      </c>
      <c r="C6" s="6">
        <v>12.8</v>
      </c>
      <c r="D6" s="6">
        <v>13.5</v>
      </c>
      <c r="E6" s="7">
        <f t="shared" si="0"/>
        <v>13.139345686988836</v>
      </c>
    </row>
    <row r="7" spans="2:5">
      <c r="B7" s="5" t="s">
        <v>7</v>
      </c>
      <c r="C7" s="6">
        <v>13.3</v>
      </c>
      <c r="D7" s="6">
        <v>13.7</v>
      </c>
      <c r="E7" s="7">
        <f t="shared" si="0"/>
        <v>13.493911821136479</v>
      </c>
    </row>
    <row r="8" spans="2:5">
      <c r="B8" s="5" t="s">
        <v>8</v>
      </c>
      <c r="C8" s="6">
        <v>12.7</v>
      </c>
      <c r="D8" s="6">
        <v>12.5</v>
      </c>
      <c r="E8" s="7">
        <f t="shared" si="0"/>
        <v>12.603044089431762</v>
      </c>
    </row>
    <row r="9" spans="2:5">
      <c r="B9" s="5" t="s">
        <v>9</v>
      </c>
      <c r="C9" s="6">
        <v>9.1999999999999993</v>
      </c>
      <c r="D9" s="6">
        <v>8.6999999999999993</v>
      </c>
      <c r="E9" s="7">
        <f t="shared" si="0"/>
        <v>8.9576102235794011</v>
      </c>
    </row>
    <row r="10" spans="2:5">
      <c r="B10" s="5" t="s">
        <v>10</v>
      </c>
      <c r="C10" s="6">
        <v>11.1</v>
      </c>
      <c r="D10" s="6">
        <v>7.2</v>
      </c>
      <c r="E10" s="7">
        <f t="shared" si="0"/>
        <v>9.2093597439193413</v>
      </c>
    </row>
    <row r="12" spans="2:5">
      <c r="B12" s="2" t="s">
        <v>13</v>
      </c>
      <c r="C12" s="4">
        <v>32937326</v>
      </c>
      <c r="D12" s="4">
        <v>30991282</v>
      </c>
      <c r="E12" s="4">
        <f>C12+D12</f>
        <v>63928608</v>
      </c>
    </row>
    <row r="15" spans="2:5">
      <c r="B15" s="5" t="s">
        <v>11</v>
      </c>
      <c r="C15" s="5" t="s">
        <v>0</v>
      </c>
      <c r="D15" s="5" t="s">
        <v>1</v>
      </c>
      <c r="E15" s="5" t="s">
        <v>2</v>
      </c>
    </row>
    <row r="16" spans="2:5">
      <c r="B16" s="5">
        <v>7.5</v>
      </c>
      <c r="C16" s="6">
        <v>17.399999999999999</v>
      </c>
      <c r="D16" s="6">
        <v>19.399999999999999</v>
      </c>
      <c r="E16" s="7">
        <f>(C16*$C$12+D16*$D$12)/$E$12</f>
        <v>18.369559105682384</v>
      </c>
    </row>
    <row r="17" spans="2:5">
      <c r="B17" s="5">
        <v>20</v>
      </c>
      <c r="C17" s="6">
        <v>11.4</v>
      </c>
      <c r="D17" s="6">
        <v>12.5</v>
      </c>
      <c r="E17" s="7">
        <f t="shared" ref="E17:E23" si="1">(C17*$C$12+D17*$D$12)/$E$12</f>
        <v>11.933257508125315</v>
      </c>
    </row>
    <row r="18" spans="2:5">
      <c r="B18" s="5">
        <v>30</v>
      </c>
      <c r="C18" s="6">
        <v>12.1</v>
      </c>
      <c r="D18" s="6">
        <v>12.5</v>
      </c>
      <c r="E18" s="7">
        <f t="shared" si="1"/>
        <v>12.293911821136476</v>
      </c>
    </row>
    <row r="19" spans="2:5">
      <c r="B19" s="5">
        <v>40</v>
      </c>
      <c r="C19" s="6">
        <v>12.8</v>
      </c>
      <c r="D19" s="6">
        <v>13.5</v>
      </c>
      <c r="E19" s="7">
        <f t="shared" si="1"/>
        <v>13.139345686988836</v>
      </c>
    </row>
    <row r="20" spans="2:5">
      <c r="B20" s="5">
        <v>50</v>
      </c>
      <c r="C20" s="6">
        <v>13.3</v>
      </c>
      <c r="D20" s="6">
        <v>13.7</v>
      </c>
      <c r="E20" s="7">
        <f t="shared" si="1"/>
        <v>13.493911821136479</v>
      </c>
    </row>
    <row r="21" spans="2:5">
      <c r="B21" s="5">
        <v>60</v>
      </c>
      <c r="C21" s="6">
        <v>12.7</v>
      </c>
      <c r="D21" s="6">
        <v>12.5</v>
      </c>
      <c r="E21" s="7">
        <f t="shared" si="1"/>
        <v>12.603044089431762</v>
      </c>
    </row>
    <row r="22" spans="2:5">
      <c r="B22" s="5">
        <v>70</v>
      </c>
      <c r="C22" s="6">
        <v>9.1999999999999993</v>
      </c>
      <c r="D22" s="6">
        <v>8.6999999999999993</v>
      </c>
      <c r="E22" s="7">
        <f t="shared" si="1"/>
        <v>8.9576102235794011</v>
      </c>
    </row>
    <row r="23" spans="2:5">
      <c r="B23" s="5">
        <v>85</v>
      </c>
      <c r="C23" s="6">
        <v>11.1</v>
      </c>
      <c r="D23" s="6">
        <v>7.2</v>
      </c>
      <c r="E23" s="7">
        <f t="shared" si="1"/>
        <v>9.2093597439193413</v>
      </c>
    </row>
    <row r="25" spans="2:5">
      <c r="B25" s="2" t="s">
        <v>13</v>
      </c>
      <c r="C25" s="8">
        <f>C12</f>
        <v>32937326</v>
      </c>
      <c r="D25" s="8">
        <f t="shared" ref="D25:E25" si="2">D12</f>
        <v>30991282</v>
      </c>
      <c r="E25" s="8">
        <f t="shared" si="2"/>
        <v>63928608</v>
      </c>
    </row>
    <row r="26" spans="2:5">
      <c r="C26" s="9"/>
      <c r="D26" s="9"/>
      <c r="E26" s="9"/>
    </row>
    <row r="27" spans="2:5">
      <c r="C27" s="9"/>
      <c r="D27" s="9"/>
      <c r="E27" s="9"/>
    </row>
    <row r="28" spans="2:5">
      <c r="C28" s="9"/>
      <c r="D28" s="9"/>
      <c r="E28" s="9"/>
    </row>
    <row r="29" spans="2:5">
      <c r="B29" s="3" t="s">
        <v>12</v>
      </c>
      <c r="C29" s="6">
        <f>SUMPRODUCT(B16:B23,C16:C23)/100</f>
        <v>42.48</v>
      </c>
      <c r="D29" s="10">
        <f>SUMPRODUCT(B16:B23,D16:D23)/100</f>
        <v>39.664999999999999</v>
      </c>
      <c r="E29" s="10">
        <f>SUMPRODUCT(B16:B23,E16:E23)/100</f>
        <v>41.115345558752033</v>
      </c>
    </row>
    <row r="30" spans="2:5">
      <c r="C30" s="9"/>
      <c r="D30" s="9"/>
      <c r="E30" s="11"/>
    </row>
    <row r="31" spans="2:5">
      <c r="B31" s="3" t="s">
        <v>14</v>
      </c>
      <c r="C31" s="9"/>
      <c r="D31" s="9"/>
      <c r="E31" s="10">
        <f>(C29*C25+D29*D25)/E25</f>
        <v>41.115345558752033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PROF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2011-05-27T08:12:15Z</dcterms:created>
  <dcterms:modified xsi:type="dcterms:W3CDTF">2015-04-09T21:45:23Z</dcterms:modified>
</cp:coreProperties>
</file>