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260" yWindow="15" windowWidth="10170" windowHeight="9150"/>
  </bookViews>
  <sheets>
    <sheet name="fichierPROF" sheetId="2" r:id="rId1"/>
  </sheets>
  <calcPr calcId="125725"/>
</workbook>
</file>

<file path=xl/calcChain.xml><?xml version="1.0" encoding="utf-8"?>
<calcChain xmlns="http://schemas.openxmlformats.org/spreadsheetml/2006/main">
  <c r="U38" i="2"/>
  <c r="T38"/>
  <c r="U37"/>
  <c r="T37"/>
  <c r="R35"/>
  <c r="Q35"/>
  <c r="R34"/>
  <c r="Q34"/>
  <c r="R33"/>
  <c r="Q33"/>
  <c r="R32"/>
  <c r="Q32"/>
  <c r="R31"/>
  <c r="Q31"/>
  <c r="R29"/>
  <c r="U29" s="1"/>
  <c r="Q29"/>
  <c r="T29" s="1"/>
  <c r="N29"/>
  <c r="M29"/>
  <c r="N38"/>
  <c r="M38"/>
  <c r="N37"/>
  <c r="M37"/>
  <c r="K35"/>
  <c r="J35"/>
  <c r="K34"/>
  <c r="J34"/>
  <c r="K33"/>
  <c r="J33"/>
  <c r="K32"/>
  <c r="J32"/>
  <c r="K31"/>
  <c r="J31"/>
  <c r="K29"/>
  <c r="J29"/>
  <c r="G38"/>
  <c r="F38"/>
  <c r="G37"/>
  <c r="F37"/>
  <c r="D31"/>
  <c r="D32"/>
  <c r="D33"/>
  <c r="D34"/>
  <c r="D35"/>
  <c r="D37" s="1"/>
  <c r="C35"/>
  <c r="C34"/>
  <c r="C33"/>
  <c r="C32"/>
  <c r="C31"/>
  <c r="D29"/>
  <c r="C29"/>
  <c r="D38"/>
  <c r="R37" l="1"/>
  <c r="R38"/>
  <c r="Q38"/>
  <c r="Q37"/>
  <c r="K37"/>
  <c r="K38"/>
  <c r="J38"/>
  <c r="J37"/>
  <c r="C38"/>
  <c r="C37"/>
</calcChain>
</file>

<file path=xl/sharedStrings.xml><?xml version="1.0" encoding="utf-8"?>
<sst xmlns="http://schemas.openxmlformats.org/spreadsheetml/2006/main" count="88" uniqueCount="37">
  <si>
    <t>ALSACE</t>
  </si>
  <si>
    <t>AQUITAINE</t>
  </si>
  <si>
    <t>AUVERGNE</t>
  </si>
  <si>
    <t>BASSE NORMANDIE</t>
  </si>
  <si>
    <t>BOURGOGNE</t>
  </si>
  <si>
    <t>BRETAGNE</t>
  </si>
  <si>
    <t>CENTRE</t>
  </si>
  <si>
    <t>CHAMPAGNE-ARDENNE</t>
  </si>
  <si>
    <t>CORSE</t>
  </si>
  <si>
    <t>FRANCHE COMTE</t>
  </si>
  <si>
    <t>HAUTE NORMANDIE</t>
  </si>
  <si>
    <t>ILE DE FRANCE</t>
  </si>
  <si>
    <t>LANGUEDOC-ROUSSILLON</t>
  </si>
  <si>
    <t>LIMOUSIN</t>
  </si>
  <si>
    <t>LORRAINE</t>
  </si>
  <si>
    <t>MIDI-PYRENEES</t>
  </si>
  <si>
    <t>NORD-PAS-DE-CALAIS</t>
  </si>
  <si>
    <t>PAYS DE LA LOIRE</t>
  </si>
  <si>
    <t>PICARDIE</t>
  </si>
  <si>
    <t>POITOU-CHARENTES</t>
  </si>
  <si>
    <t>PROVENCE-ALPES-COTE D AZUR</t>
  </si>
  <si>
    <t>RHONE-ALPES</t>
  </si>
  <si>
    <t>moyenne</t>
  </si>
  <si>
    <t>médiane</t>
  </si>
  <si>
    <t>min</t>
  </si>
  <si>
    <t>Q1</t>
  </si>
  <si>
    <t>Q3</t>
  </si>
  <si>
    <t>max</t>
  </si>
  <si>
    <t>étendue</t>
  </si>
  <si>
    <t xml:space="preserve"> interQ</t>
  </si>
  <si>
    <t>NO2</t>
  </si>
  <si>
    <t>TABLEUR</t>
  </si>
  <si>
    <t>PM10</t>
  </si>
  <si>
    <t>OZONE</t>
  </si>
  <si>
    <t>en   µg/m3</t>
  </si>
  <si>
    <t>Définitions</t>
  </si>
  <si>
    <t>ordonné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</si>
</sst>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i/>
      <sz val="1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0" borderId="0" xfId="0" applyBorder="1"/>
    <xf numFmtId="0" fontId="0" fillId="0" borderId="5" xfId="0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2" fontId="0" fillId="5" borderId="0" xfId="0" applyNumberFormat="1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2" fontId="0" fillId="4" borderId="0" xfId="0" applyNumberFormat="1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2" fontId="0" fillId="4" borderId="5" xfId="0" applyNumberFormat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2" xfId="0" applyFill="1" applyBorder="1"/>
    <xf numFmtId="0" fontId="4" fillId="3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40</xdr:row>
      <xdr:rowOff>1</xdr:rowOff>
    </xdr:from>
    <xdr:to>
      <xdr:col>12</xdr:col>
      <xdr:colOff>464338</xdr:colOff>
      <xdr:row>66</xdr:row>
      <xdr:rowOff>1</xdr:rowOff>
    </xdr:to>
    <xdr:pic>
      <xdr:nvPicPr>
        <xdr:cNvPr id="2" name="Image 1" descr="ch7_TP1_bamNO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8125" y="6496051"/>
          <a:ext cx="8331988" cy="42100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11</xdr:col>
      <xdr:colOff>632686</xdr:colOff>
      <xdr:row>90</xdr:row>
      <xdr:rowOff>123825</xdr:rowOff>
    </xdr:to>
    <xdr:pic>
      <xdr:nvPicPr>
        <xdr:cNvPr id="6" name="Image 5" descr="ch7_TP1_bamPM1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38125" y="11029950"/>
          <a:ext cx="7738336" cy="3686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93</xdr:row>
      <xdr:rowOff>0</xdr:rowOff>
    </xdr:from>
    <xdr:to>
      <xdr:col>12</xdr:col>
      <xdr:colOff>57150</xdr:colOff>
      <xdr:row>112</xdr:row>
      <xdr:rowOff>57150</xdr:rowOff>
    </xdr:to>
    <xdr:pic>
      <xdr:nvPicPr>
        <xdr:cNvPr id="7" name="Image 6" descr="ch7_TP1_bamOZON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38125" y="15078075"/>
          <a:ext cx="7924800" cy="3133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38"/>
  <sheetViews>
    <sheetView tabSelected="1" topLeftCell="E1" zoomScaleNormal="100" workbookViewId="0">
      <selection activeCell="Q16" sqref="Q16"/>
    </sheetView>
  </sheetViews>
  <sheetFormatPr baseColWidth="10" defaultRowHeight="12.75"/>
  <cols>
    <col min="1" max="1" width="31.42578125" customWidth="1"/>
    <col min="2" max="2" width="11.42578125" style="1"/>
    <col min="3" max="3" width="11.85546875" style="1" customWidth="1"/>
    <col min="4" max="5" width="11.42578125" style="1"/>
    <col min="8" max="8" width="3.28515625" customWidth="1"/>
    <col min="15" max="15" width="3" customWidth="1"/>
  </cols>
  <sheetData>
    <row r="2" spans="1:21" ht="13.5" thickBot="1"/>
    <row r="3" spans="1:21">
      <c r="B3" s="2" t="s">
        <v>30</v>
      </c>
      <c r="C3" s="31" t="s">
        <v>34</v>
      </c>
      <c r="D3" s="32"/>
      <c r="E3" s="32"/>
      <c r="F3" s="28"/>
      <c r="G3" s="33"/>
      <c r="I3" s="2" t="s">
        <v>32</v>
      </c>
      <c r="J3" s="28" t="s">
        <v>34</v>
      </c>
      <c r="K3" s="32"/>
      <c r="L3" s="32"/>
      <c r="M3" s="28"/>
      <c r="N3" s="33"/>
      <c r="P3" s="2" t="s">
        <v>33</v>
      </c>
      <c r="Q3" s="28" t="s">
        <v>34</v>
      </c>
      <c r="R3" s="32"/>
      <c r="S3" s="32"/>
      <c r="T3" s="28"/>
      <c r="U3" s="33"/>
    </row>
    <row r="4" spans="1:21" ht="13.5" thickBot="1">
      <c r="B4" s="3"/>
      <c r="C4" s="29" t="s">
        <v>36</v>
      </c>
      <c r="D4" s="5">
        <v>2008</v>
      </c>
      <c r="E4" s="6">
        <v>2012</v>
      </c>
      <c r="F4" s="30" t="s">
        <v>36</v>
      </c>
      <c r="G4" s="8"/>
      <c r="I4" s="3"/>
      <c r="J4" s="29" t="s">
        <v>36</v>
      </c>
      <c r="K4" s="5">
        <v>2008</v>
      </c>
      <c r="L4" s="6">
        <v>2012</v>
      </c>
      <c r="M4" s="30" t="s">
        <v>36</v>
      </c>
      <c r="N4" s="8"/>
      <c r="P4" s="3"/>
      <c r="Q4" s="29" t="s">
        <v>36</v>
      </c>
      <c r="R4" s="5">
        <v>2008</v>
      </c>
      <c r="S4" s="6">
        <v>2012</v>
      </c>
      <c r="T4" s="30" t="s">
        <v>36</v>
      </c>
      <c r="U4" s="8"/>
    </row>
    <row r="5" spans="1:21">
      <c r="A5" s="25" t="s">
        <v>0</v>
      </c>
      <c r="B5" s="3">
        <v>1</v>
      </c>
      <c r="C5" s="9">
        <v>13</v>
      </c>
      <c r="D5" s="10">
        <v>29</v>
      </c>
      <c r="E5" s="10">
        <v>25</v>
      </c>
      <c r="F5" s="9">
        <v>14</v>
      </c>
      <c r="G5" s="8"/>
      <c r="I5" s="3">
        <v>1</v>
      </c>
      <c r="J5" s="9">
        <v>18</v>
      </c>
      <c r="K5" s="10">
        <v>24</v>
      </c>
      <c r="L5" s="10">
        <v>22</v>
      </c>
      <c r="M5" s="9">
        <v>18</v>
      </c>
      <c r="N5" s="8"/>
      <c r="P5" s="3">
        <v>1</v>
      </c>
      <c r="Q5" s="10">
        <v>40</v>
      </c>
      <c r="R5" s="10">
        <v>44</v>
      </c>
      <c r="S5" s="10">
        <v>45</v>
      </c>
      <c r="T5" s="10">
        <v>40</v>
      </c>
      <c r="U5" s="8"/>
    </row>
    <row r="6" spans="1:21">
      <c r="A6" s="26" t="s">
        <v>1</v>
      </c>
      <c r="B6" s="3">
        <v>2</v>
      </c>
      <c r="C6" s="9">
        <v>15</v>
      </c>
      <c r="D6" s="10">
        <v>17</v>
      </c>
      <c r="E6" s="10">
        <v>18</v>
      </c>
      <c r="F6" s="9">
        <v>14</v>
      </c>
      <c r="G6" s="8"/>
      <c r="I6" s="3">
        <v>2</v>
      </c>
      <c r="J6" s="9">
        <v>18</v>
      </c>
      <c r="K6" s="10">
        <v>20</v>
      </c>
      <c r="L6" s="10">
        <v>21</v>
      </c>
      <c r="M6" s="9">
        <v>18</v>
      </c>
      <c r="N6" s="8"/>
      <c r="P6" s="3">
        <v>2</v>
      </c>
      <c r="Q6" s="10">
        <v>42</v>
      </c>
      <c r="R6" s="10">
        <v>49</v>
      </c>
      <c r="S6" s="10">
        <v>51</v>
      </c>
      <c r="T6" s="10">
        <v>44</v>
      </c>
      <c r="U6" s="8"/>
    </row>
    <row r="7" spans="1:21">
      <c r="A7" s="26" t="s">
        <v>2</v>
      </c>
      <c r="B7" s="3">
        <v>3</v>
      </c>
      <c r="C7" s="9">
        <v>16</v>
      </c>
      <c r="D7" s="10">
        <v>21</v>
      </c>
      <c r="E7" s="10">
        <v>18</v>
      </c>
      <c r="F7" s="9">
        <v>15</v>
      </c>
      <c r="G7" s="8"/>
      <c r="I7" s="3">
        <v>3</v>
      </c>
      <c r="J7" s="9">
        <v>18</v>
      </c>
      <c r="K7" s="10">
        <v>18</v>
      </c>
      <c r="L7" s="10">
        <v>20</v>
      </c>
      <c r="M7" s="9">
        <v>18</v>
      </c>
      <c r="N7" s="8"/>
      <c r="P7" s="3">
        <v>3</v>
      </c>
      <c r="Q7" s="10">
        <v>44</v>
      </c>
      <c r="R7" s="10">
        <v>51</v>
      </c>
      <c r="S7" s="10">
        <v>53</v>
      </c>
      <c r="T7" s="10">
        <v>44</v>
      </c>
      <c r="U7" s="8"/>
    </row>
    <row r="8" spans="1:21">
      <c r="A8" s="26" t="s">
        <v>3</v>
      </c>
      <c r="B8" s="3">
        <v>4</v>
      </c>
      <c r="C8" s="9">
        <v>17</v>
      </c>
      <c r="D8" s="10">
        <v>21</v>
      </c>
      <c r="E8" s="10">
        <v>15</v>
      </c>
      <c r="F8" s="9">
        <v>15</v>
      </c>
      <c r="G8" s="8"/>
      <c r="I8" s="3">
        <v>4</v>
      </c>
      <c r="J8" s="9">
        <v>19</v>
      </c>
      <c r="K8" s="10">
        <v>19</v>
      </c>
      <c r="L8" s="10">
        <v>18</v>
      </c>
      <c r="M8" s="9">
        <v>19</v>
      </c>
      <c r="N8" s="8"/>
      <c r="P8" s="3">
        <v>4</v>
      </c>
      <c r="Q8" s="10">
        <v>44</v>
      </c>
      <c r="R8" s="10">
        <v>49</v>
      </c>
      <c r="S8" s="10">
        <v>51</v>
      </c>
      <c r="T8" s="10">
        <v>45</v>
      </c>
      <c r="U8" s="8"/>
    </row>
    <row r="9" spans="1:21">
      <c r="A9" s="26" t="s">
        <v>4</v>
      </c>
      <c r="B9" s="3">
        <v>5</v>
      </c>
      <c r="C9" s="9">
        <v>17</v>
      </c>
      <c r="D9" s="10">
        <v>23</v>
      </c>
      <c r="E9" s="10">
        <v>19</v>
      </c>
      <c r="F9" s="9">
        <v>15</v>
      </c>
      <c r="G9" s="8"/>
      <c r="I9" s="3">
        <v>5</v>
      </c>
      <c r="J9" s="9">
        <v>19</v>
      </c>
      <c r="K9" s="10">
        <v>19</v>
      </c>
      <c r="L9" s="10">
        <v>19</v>
      </c>
      <c r="M9" s="9">
        <v>19</v>
      </c>
      <c r="N9" s="8"/>
      <c r="P9" s="3">
        <v>5</v>
      </c>
      <c r="Q9" s="10">
        <v>44</v>
      </c>
      <c r="R9" s="10">
        <v>45</v>
      </c>
      <c r="S9" s="10">
        <v>49</v>
      </c>
      <c r="T9" s="10">
        <v>45</v>
      </c>
      <c r="U9" s="8"/>
    </row>
    <row r="10" spans="1:21">
      <c r="A10" s="26" t="s">
        <v>5</v>
      </c>
      <c r="B10" s="11">
        <v>6</v>
      </c>
      <c r="C10" s="9">
        <v>18</v>
      </c>
      <c r="D10" s="10">
        <v>15</v>
      </c>
      <c r="E10" s="10">
        <v>14</v>
      </c>
      <c r="F10" s="9">
        <v>16</v>
      </c>
      <c r="G10" s="8"/>
      <c r="I10" s="11">
        <v>6</v>
      </c>
      <c r="J10" s="9">
        <v>19</v>
      </c>
      <c r="K10" s="10">
        <v>20</v>
      </c>
      <c r="L10" s="10">
        <v>21</v>
      </c>
      <c r="M10" s="9">
        <v>19</v>
      </c>
      <c r="N10" s="8"/>
      <c r="P10" s="11">
        <v>6</v>
      </c>
      <c r="Q10" s="10">
        <v>45</v>
      </c>
      <c r="R10" s="10">
        <v>53</v>
      </c>
      <c r="S10" s="10">
        <v>54</v>
      </c>
      <c r="T10" s="10">
        <v>45</v>
      </c>
      <c r="U10" s="8"/>
    </row>
    <row r="11" spans="1:21">
      <c r="A11" s="26" t="s">
        <v>6</v>
      </c>
      <c r="B11" s="3">
        <v>7</v>
      </c>
      <c r="C11" s="9">
        <v>19</v>
      </c>
      <c r="D11" s="10">
        <v>16</v>
      </c>
      <c r="E11" s="10">
        <v>15</v>
      </c>
      <c r="F11" s="9">
        <v>17</v>
      </c>
      <c r="G11" s="8"/>
      <c r="I11" s="3">
        <v>7</v>
      </c>
      <c r="J11" s="9">
        <v>19</v>
      </c>
      <c r="K11" s="10">
        <v>24</v>
      </c>
      <c r="L11" s="10">
        <v>20</v>
      </c>
      <c r="M11" s="9">
        <v>20</v>
      </c>
      <c r="N11" s="8"/>
      <c r="P11" s="3">
        <v>7</v>
      </c>
      <c r="Q11" s="10">
        <v>45</v>
      </c>
      <c r="R11" s="10">
        <v>50</v>
      </c>
      <c r="S11" s="10">
        <v>51</v>
      </c>
      <c r="T11" s="10">
        <v>46</v>
      </c>
      <c r="U11" s="8"/>
    </row>
    <row r="12" spans="1:21">
      <c r="A12" s="26" t="s">
        <v>7</v>
      </c>
      <c r="B12" s="3">
        <v>8</v>
      </c>
      <c r="C12" s="9">
        <v>19</v>
      </c>
      <c r="D12" s="10">
        <v>21</v>
      </c>
      <c r="E12" s="10">
        <v>18</v>
      </c>
      <c r="F12" s="9">
        <v>17</v>
      </c>
      <c r="G12" s="8"/>
      <c r="I12" s="3">
        <v>8</v>
      </c>
      <c r="J12" s="9">
        <v>20</v>
      </c>
      <c r="K12" s="10">
        <v>23</v>
      </c>
      <c r="L12" s="10">
        <v>23</v>
      </c>
      <c r="M12" s="9">
        <v>20</v>
      </c>
      <c r="N12" s="8"/>
      <c r="P12" s="3">
        <v>8</v>
      </c>
      <c r="Q12" s="10">
        <v>45</v>
      </c>
      <c r="R12" s="10">
        <v>44</v>
      </c>
      <c r="S12" s="10">
        <v>44</v>
      </c>
      <c r="T12" s="10">
        <v>49</v>
      </c>
      <c r="U12" s="8"/>
    </row>
    <row r="13" spans="1:21">
      <c r="A13" s="26" t="s">
        <v>8</v>
      </c>
      <c r="B13" s="3">
        <v>9</v>
      </c>
      <c r="C13" s="9">
        <v>20</v>
      </c>
      <c r="D13" s="10">
        <v>13</v>
      </c>
      <c r="E13" s="10">
        <v>14</v>
      </c>
      <c r="F13" s="9">
        <v>18</v>
      </c>
      <c r="G13" s="8"/>
      <c r="I13" s="3">
        <v>9</v>
      </c>
      <c r="J13" s="9">
        <v>20</v>
      </c>
      <c r="K13" s="10">
        <v>28</v>
      </c>
      <c r="L13" s="10">
        <v>19</v>
      </c>
      <c r="M13" s="9">
        <v>20</v>
      </c>
      <c r="N13" s="8"/>
      <c r="P13" s="3">
        <v>9</v>
      </c>
      <c r="Q13" s="10">
        <v>47</v>
      </c>
      <c r="R13" s="10">
        <v>66</v>
      </c>
      <c r="S13" s="10">
        <v>69</v>
      </c>
      <c r="T13" s="10">
        <v>49</v>
      </c>
      <c r="U13" s="8"/>
    </row>
    <row r="14" spans="1:21">
      <c r="A14" s="26" t="s">
        <v>9</v>
      </c>
      <c r="B14" s="3">
        <v>10</v>
      </c>
      <c r="C14" s="9">
        <v>21</v>
      </c>
      <c r="D14" s="10">
        <v>22</v>
      </c>
      <c r="E14" s="10">
        <v>19</v>
      </c>
      <c r="F14" s="9">
        <v>18</v>
      </c>
      <c r="G14" s="8"/>
      <c r="I14" s="3">
        <v>10</v>
      </c>
      <c r="J14" s="9">
        <v>21</v>
      </c>
      <c r="K14" s="10">
        <v>25</v>
      </c>
      <c r="L14" s="10">
        <v>23</v>
      </c>
      <c r="M14" s="9">
        <v>21</v>
      </c>
      <c r="N14" s="8"/>
      <c r="P14" s="3">
        <v>10</v>
      </c>
      <c r="Q14" s="10">
        <v>47</v>
      </c>
      <c r="R14" s="10">
        <v>47</v>
      </c>
      <c r="S14" s="10">
        <v>50</v>
      </c>
      <c r="T14" s="10">
        <v>49</v>
      </c>
      <c r="U14" s="8"/>
    </row>
    <row r="15" spans="1:21">
      <c r="A15" s="26" t="s">
        <v>10</v>
      </c>
      <c r="B15" s="11">
        <v>11</v>
      </c>
      <c r="C15" s="9">
        <v>21</v>
      </c>
      <c r="D15" s="10">
        <v>25</v>
      </c>
      <c r="E15" s="10">
        <v>23</v>
      </c>
      <c r="F15" s="9">
        <v>18</v>
      </c>
      <c r="G15" s="8"/>
      <c r="I15" s="11">
        <v>11</v>
      </c>
      <c r="J15" s="9">
        <v>23</v>
      </c>
      <c r="K15" s="10">
        <v>23</v>
      </c>
      <c r="L15" s="10">
        <v>24</v>
      </c>
      <c r="M15" s="9">
        <v>21</v>
      </c>
      <c r="N15" s="8"/>
      <c r="P15" s="11">
        <v>11</v>
      </c>
      <c r="Q15" s="10">
        <v>49</v>
      </c>
      <c r="R15" s="10">
        <v>51</v>
      </c>
      <c r="S15" s="10">
        <v>49</v>
      </c>
      <c r="T15" s="10">
        <v>50</v>
      </c>
      <c r="U15" s="8"/>
    </row>
    <row r="16" spans="1:21">
      <c r="A16" s="26" t="s">
        <v>11</v>
      </c>
      <c r="B16" s="11">
        <v>12</v>
      </c>
      <c r="C16" s="9">
        <v>21</v>
      </c>
      <c r="D16" s="10">
        <v>33</v>
      </c>
      <c r="E16" s="10">
        <v>33</v>
      </c>
      <c r="F16" s="9">
        <v>19</v>
      </c>
      <c r="G16" s="8"/>
      <c r="I16" s="11">
        <v>12</v>
      </c>
      <c r="J16" s="9">
        <v>23</v>
      </c>
      <c r="K16" s="10">
        <v>24</v>
      </c>
      <c r="L16" s="10">
        <v>25</v>
      </c>
      <c r="M16" s="9">
        <v>21</v>
      </c>
      <c r="N16" s="8"/>
      <c r="P16" s="11">
        <v>12</v>
      </c>
      <c r="Q16" s="10">
        <v>49</v>
      </c>
      <c r="R16" s="10">
        <v>40</v>
      </c>
      <c r="S16" s="10">
        <v>40</v>
      </c>
      <c r="T16" s="10">
        <v>51</v>
      </c>
      <c r="U16" s="8"/>
    </row>
    <row r="17" spans="1:21">
      <c r="A17" s="26" t="s">
        <v>12</v>
      </c>
      <c r="B17" s="3">
        <v>13</v>
      </c>
      <c r="C17" s="9">
        <v>21</v>
      </c>
      <c r="D17" s="10">
        <v>22</v>
      </c>
      <c r="E17" s="10">
        <v>20</v>
      </c>
      <c r="F17" s="9">
        <v>19</v>
      </c>
      <c r="G17" s="8"/>
      <c r="I17" s="3">
        <v>13</v>
      </c>
      <c r="J17" s="9">
        <v>23</v>
      </c>
      <c r="K17" s="10">
        <v>21</v>
      </c>
      <c r="L17" s="10">
        <v>20</v>
      </c>
      <c r="M17" s="9">
        <v>21</v>
      </c>
      <c r="N17" s="8"/>
      <c r="P17" s="3">
        <v>13</v>
      </c>
      <c r="Q17" s="10">
        <v>49</v>
      </c>
      <c r="R17" s="10">
        <v>61</v>
      </c>
      <c r="S17" s="10">
        <v>64</v>
      </c>
      <c r="T17" s="10">
        <v>51</v>
      </c>
      <c r="U17" s="8"/>
    </row>
    <row r="18" spans="1:21">
      <c r="A18" s="26" t="s">
        <v>13</v>
      </c>
      <c r="B18" s="3">
        <v>14</v>
      </c>
      <c r="C18" s="9">
        <v>22</v>
      </c>
      <c r="D18" s="10">
        <v>17</v>
      </c>
      <c r="E18" s="10">
        <v>15</v>
      </c>
      <c r="F18" s="9">
        <v>20</v>
      </c>
      <c r="G18" s="8"/>
      <c r="I18" s="3">
        <v>14</v>
      </c>
      <c r="J18" s="9">
        <v>24</v>
      </c>
      <c r="K18" s="10">
        <v>18</v>
      </c>
      <c r="L18" s="10">
        <v>18</v>
      </c>
      <c r="M18" s="9">
        <v>22</v>
      </c>
      <c r="N18" s="8"/>
      <c r="P18" s="3">
        <v>14</v>
      </c>
      <c r="Q18" s="10">
        <v>50</v>
      </c>
      <c r="R18" s="10">
        <v>47</v>
      </c>
      <c r="S18" s="10">
        <v>49</v>
      </c>
      <c r="T18" s="10">
        <v>51</v>
      </c>
      <c r="U18" s="8"/>
    </row>
    <row r="19" spans="1:21">
      <c r="A19" s="26" t="s">
        <v>14</v>
      </c>
      <c r="B19" s="3">
        <v>15</v>
      </c>
      <c r="C19" s="9">
        <v>22</v>
      </c>
      <c r="D19" s="10">
        <v>20</v>
      </c>
      <c r="E19" s="10">
        <v>20</v>
      </c>
      <c r="F19" s="9">
        <v>20</v>
      </c>
      <c r="G19" s="8"/>
      <c r="I19" s="3">
        <v>15</v>
      </c>
      <c r="J19" s="9">
        <v>24</v>
      </c>
      <c r="K19" s="10">
        <v>19</v>
      </c>
      <c r="L19" s="10">
        <v>18</v>
      </c>
      <c r="M19" s="9">
        <v>23</v>
      </c>
      <c r="N19" s="8"/>
      <c r="P19" s="3">
        <v>15</v>
      </c>
      <c r="Q19" s="10">
        <v>51</v>
      </c>
      <c r="R19" s="10">
        <v>45</v>
      </c>
      <c r="S19" s="10">
        <v>46</v>
      </c>
      <c r="T19" s="10">
        <v>51</v>
      </c>
      <c r="U19" s="8"/>
    </row>
    <row r="20" spans="1:21">
      <c r="A20" s="26" t="s">
        <v>15</v>
      </c>
      <c r="B20" s="3">
        <v>16</v>
      </c>
      <c r="C20" s="9">
        <v>23</v>
      </c>
      <c r="D20" s="10">
        <v>19</v>
      </c>
      <c r="E20" s="10">
        <v>17</v>
      </c>
      <c r="F20" s="9">
        <v>20</v>
      </c>
      <c r="G20" s="8"/>
      <c r="I20" s="3">
        <v>16</v>
      </c>
      <c r="J20" s="9">
        <v>24</v>
      </c>
      <c r="K20" s="10">
        <v>19</v>
      </c>
      <c r="L20" s="10">
        <v>19</v>
      </c>
      <c r="M20" s="9">
        <v>23</v>
      </c>
      <c r="N20" s="8"/>
      <c r="P20" s="3">
        <v>16</v>
      </c>
      <c r="Q20" s="10">
        <v>51</v>
      </c>
      <c r="R20" s="10">
        <v>51</v>
      </c>
      <c r="S20" s="10">
        <v>55</v>
      </c>
      <c r="T20" s="10">
        <v>53</v>
      </c>
      <c r="U20" s="8"/>
    </row>
    <row r="21" spans="1:21">
      <c r="A21" s="26" t="s">
        <v>16</v>
      </c>
      <c r="B21" s="11">
        <v>17</v>
      </c>
      <c r="C21" s="9">
        <v>24</v>
      </c>
      <c r="D21" s="10">
        <v>24</v>
      </c>
      <c r="E21" s="10">
        <v>20</v>
      </c>
      <c r="F21" s="9">
        <v>22</v>
      </c>
      <c r="G21" s="8"/>
      <c r="I21" s="11">
        <v>17</v>
      </c>
      <c r="J21" s="9">
        <v>25</v>
      </c>
      <c r="K21" s="10">
        <v>28</v>
      </c>
      <c r="L21" s="10">
        <v>25</v>
      </c>
      <c r="M21" s="9">
        <v>23</v>
      </c>
      <c r="N21" s="8"/>
      <c r="P21" s="11">
        <v>17</v>
      </c>
      <c r="Q21" s="10">
        <v>51</v>
      </c>
      <c r="R21" s="10">
        <v>44</v>
      </c>
      <c r="S21" s="10">
        <v>44</v>
      </c>
      <c r="T21" s="10">
        <v>54</v>
      </c>
      <c r="U21" s="8"/>
    </row>
    <row r="22" spans="1:21">
      <c r="A22" s="26" t="s">
        <v>17</v>
      </c>
      <c r="B22" s="3">
        <v>18</v>
      </c>
      <c r="C22" s="9">
        <v>25</v>
      </c>
      <c r="D22" s="10">
        <v>19</v>
      </c>
      <c r="E22" s="10">
        <v>16</v>
      </c>
      <c r="F22" s="9">
        <v>23</v>
      </c>
      <c r="G22" s="8"/>
      <c r="I22" s="3">
        <v>18</v>
      </c>
      <c r="J22" s="9">
        <v>25</v>
      </c>
      <c r="K22" s="10">
        <v>18</v>
      </c>
      <c r="L22" s="10">
        <v>21</v>
      </c>
      <c r="M22" s="9">
        <v>24</v>
      </c>
      <c r="N22" s="8"/>
      <c r="P22" s="3">
        <v>18</v>
      </c>
      <c r="Q22" s="10">
        <v>53</v>
      </c>
      <c r="R22" s="10">
        <v>53</v>
      </c>
      <c r="S22" s="10">
        <v>55</v>
      </c>
      <c r="T22" s="10">
        <v>55</v>
      </c>
      <c r="U22" s="8"/>
    </row>
    <row r="23" spans="1:21">
      <c r="A23" s="26" t="s">
        <v>18</v>
      </c>
      <c r="B23" s="3">
        <v>19</v>
      </c>
      <c r="C23" s="9">
        <v>26</v>
      </c>
      <c r="D23" s="10">
        <v>21</v>
      </c>
      <c r="E23" s="10">
        <v>22</v>
      </c>
      <c r="F23" s="9">
        <v>23</v>
      </c>
      <c r="G23" s="8"/>
      <c r="I23" s="3">
        <v>19</v>
      </c>
      <c r="J23" s="9">
        <v>25</v>
      </c>
      <c r="K23" s="10">
        <v>25</v>
      </c>
      <c r="L23" s="10">
        <v>25</v>
      </c>
      <c r="M23" s="9">
        <v>25</v>
      </c>
      <c r="N23" s="8"/>
      <c r="P23" s="3">
        <v>19</v>
      </c>
      <c r="Q23" s="10">
        <v>53</v>
      </c>
      <c r="R23" s="10">
        <v>45</v>
      </c>
      <c r="S23" s="10">
        <v>45</v>
      </c>
      <c r="T23" s="10">
        <v>55</v>
      </c>
      <c r="U23" s="8"/>
    </row>
    <row r="24" spans="1:21">
      <c r="A24" s="26" t="s">
        <v>19</v>
      </c>
      <c r="B24" s="3">
        <v>20</v>
      </c>
      <c r="C24" s="9">
        <v>29</v>
      </c>
      <c r="D24" s="10">
        <v>18</v>
      </c>
      <c r="E24" s="10">
        <v>17</v>
      </c>
      <c r="F24" s="9">
        <v>25</v>
      </c>
      <c r="G24" s="8"/>
      <c r="I24" s="3">
        <v>20</v>
      </c>
      <c r="J24" s="9">
        <v>28</v>
      </c>
      <c r="K24" s="10">
        <v>23</v>
      </c>
      <c r="L24" s="10">
        <v>21</v>
      </c>
      <c r="M24" s="9">
        <v>25</v>
      </c>
      <c r="N24" s="8"/>
      <c r="P24" s="3">
        <v>20</v>
      </c>
      <c r="Q24" s="10">
        <v>55</v>
      </c>
      <c r="R24" s="10">
        <v>49</v>
      </c>
      <c r="S24" s="10">
        <v>51</v>
      </c>
      <c r="T24" s="10">
        <v>58</v>
      </c>
      <c r="U24" s="8"/>
    </row>
    <row r="25" spans="1:21">
      <c r="A25" s="26" t="s">
        <v>20</v>
      </c>
      <c r="B25" s="3">
        <v>21</v>
      </c>
      <c r="C25" s="9">
        <v>30</v>
      </c>
      <c r="D25" s="10">
        <v>30</v>
      </c>
      <c r="E25" s="10">
        <v>26</v>
      </c>
      <c r="F25" s="9">
        <v>26</v>
      </c>
      <c r="G25" s="8"/>
      <c r="I25" s="3">
        <v>21</v>
      </c>
      <c r="J25" s="9">
        <v>28</v>
      </c>
      <c r="K25" s="10">
        <v>30</v>
      </c>
      <c r="L25" s="10">
        <v>30</v>
      </c>
      <c r="M25" s="9">
        <v>25</v>
      </c>
      <c r="N25" s="8"/>
      <c r="P25" s="3">
        <v>21</v>
      </c>
      <c r="Q25" s="10">
        <v>61</v>
      </c>
      <c r="R25" s="10">
        <v>55</v>
      </c>
      <c r="S25" s="10">
        <v>58</v>
      </c>
      <c r="T25" s="10">
        <v>64</v>
      </c>
      <c r="U25" s="8"/>
    </row>
    <row r="26" spans="1:21" ht="13.5" thickBot="1">
      <c r="A26" s="27" t="s">
        <v>21</v>
      </c>
      <c r="B26" s="3">
        <v>22</v>
      </c>
      <c r="C26" s="9">
        <v>33</v>
      </c>
      <c r="D26" s="10">
        <v>26</v>
      </c>
      <c r="E26" s="10">
        <v>23</v>
      </c>
      <c r="F26" s="9">
        <v>33</v>
      </c>
      <c r="G26" s="8"/>
      <c r="I26" s="3">
        <v>22</v>
      </c>
      <c r="J26" s="9">
        <v>30</v>
      </c>
      <c r="K26" s="10">
        <v>25</v>
      </c>
      <c r="L26" s="10">
        <v>23</v>
      </c>
      <c r="M26" s="9">
        <v>30</v>
      </c>
      <c r="N26" s="8"/>
      <c r="P26" s="3">
        <v>22</v>
      </c>
      <c r="Q26" s="10">
        <v>66</v>
      </c>
      <c r="R26" s="10">
        <v>42</v>
      </c>
      <c r="S26" s="10">
        <v>45</v>
      </c>
      <c r="T26" s="10">
        <v>69</v>
      </c>
      <c r="U26" s="8"/>
    </row>
    <row r="27" spans="1:21">
      <c r="B27" s="3"/>
      <c r="C27" s="4"/>
      <c r="D27" s="4"/>
      <c r="E27" s="4"/>
      <c r="F27" s="7"/>
      <c r="G27" s="8"/>
      <c r="I27" s="3"/>
      <c r="J27" s="4"/>
      <c r="K27" s="4"/>
      <c r="L27" s="4"/>
      <c r="M27" s="7"/>
      <c r="N27" s="8"/>
      <c r="P27" s="3"/>
      <c r="Q27" s="4"/>
      <c r="R27" s="4"/>
      <c r="S27" s="4"/>
      <c r="T27" s="7"/>
      <c r="U27" s="8"/>
    </row>
    <row r="28" spans="1:21">
      <c r="B28" s="12" t="s">
        <v>31</v>
      </c>
      <c r="C28" s="18">
        <v>2008</v>
      </c>
      <c r="D28" s="6">
        <v>2012</v>
      </c>
      <c r="E28" s="13" t="s">
        <v>35</v>
      </c>
      <c r="F28" s="18">
        <v>2008</v>
      </c>
      <c r="G28" s="14">
        <v>2012</v>
      </c>
      <c r="I28" s="12" t="s">
        <v>31</v>
      </c>
      <c r="J28" s="18">
        <v>2008</v>
      </c>
      <c r="K28" s="6">
        <v>2012</v>
      </c>
      <c r="L28" s="13" t="s">
        <v>35</v>
      </c>
      <c r="M28" s="18">
        <v>2008</v>
      </c>
      <c r="N28" s="14">
        <v>2012</v>
      </c>
      <c r="P28" s="12" t="s">
        <v>31</v>
      </c>
      <c r="Q28" s="18">
        <v>2008</v>
      </c>
      <c r="R28" s="6">
        <v>2012</v>
      </c>
      <c r="S28" s="13" t="s">
        <v>35</v>
      </c>
      <c r="T28" s="18">
        <v>2008</v>
      </c>
      <c r="U28" s="14">
        <v>2012</v>
      </c>
    </row>
    <row r="29" spans="1:21">
      <c r="B29" s="15" t="s">
        <v>22</v>
      </c>
      <c r="C29" s="19">
        <f>AVERAGE(D5:D26)</f>
        <v>21.454545454545453</v>
      </c>
      <c r="D29" s="21">
        <f>AVERAGE(E5:E26)</f>
        <v>19.40909090909091</v>
      </c>
      <c r="E29" s="10" t="s">
        <v>22</v>
      </c>
      <c r="F29" s="19">
        <v>21.454545454545453</v>
      </c>
      <c r="G29" s="23">
        <v>19.40909090909091</v>
      </c>
      <c r="I29" s="15" t="s">
        <v>22</v>
      </c>
      <c r="J29" s="19">
        <f>AVERAGE(K5:K26)</f>
        <v>22.40909090909091</v>
      </c>
      <c r="K29" s="21">
        <f>AVERAGE(L5:L26)</f>
        <v>21.59090909090909</v>
      </c>
      <c r="L29" s="10" t="s">
        <v>22</v>
      </c>
      <c r="M29" s="19">
        <f>J29</f>
        <v>22.40909090909091</v>
      </c>
      <c r="N29" s="23">
        <f>K29</f>
        <v>21.59090909090909</v>
      </c>
      <c r="P29" s="15" t="s">
        <v>22</v>
      </c>
      <c r="Q29" s="19">
        <f>AVERAGE(R5:R26)</f>
        <v>49.136363636363633</v>
      </c>
      <c r="R29" s="21">
        <f>AVERAGE(S5:S26)</f>
        <v>50.81818181818182</v>
      </c>
      <c r="S29" s="10" t="s">
        <v>22</v>
      </c>
      <c r="T29" s="19">
        <f>Q29</f>
        <v>49.136363636363633</v>
      </c>
      <c r="U29" s="23">
        <f>R29</f>
        <v>50.81818181818182</v>
      </c>
    </row>
    <row r="30" spans="1:21">
      <c r="B30" s="3"/>
      <c r="C30" s="18"/>
      <c r="D30" s="6"/>
      <c r="E30" s="4"/>
      <c r="F30" s="18"/>
      <c r="G30" s="14"/>
      <c r="I30" s="3"/>
      <c r="J30" s="18"/>
      <c r="K30" s="6"/>
      <c r="L30" s="4"/>
      <c r="M30" s="18"/>
      <c r="N30" s="14"/>
      <c r="P30" s="3"/>
      <c r="Q30" s="18"/>
      <c r="R30" s="6"/>
      <c r="S30" s="4"/>
      <c r="T30" s="18"/>
      <c r="U30" s="14"/>
    </row>
    <row r="31" spans="1:21">
      <c r="B31" s="15" t="s">
        <v>24</v>
      </c>
      <c r="C31" s="18">
        <f>MIN(D5:D26)</f>
        <v>13</v>
      </c>
      <c r="D31" s="6">
        <f>MIN(E5:E26)</f>
        <v>14</v>
      </c>
      <c r="E31" s="10" t="s">
        <v>24</v>
      </c>
      <c r="F31" s="18">
        <v>13</v>
      </c>
      <c r="G31" s="14">
        <v>14</v>
      </c>
      <c r="I31" s="15" t="s">
        <v>24</v>
      </c>
      <c r="J31" s="18">
        <f>MIN(K5:K26)</f>
        <v>18</v>
      </c>
      <c r="K31" s="6">
        <f>MIN(L5:L26)</f>
        <v>18</v>
      </c>
      <c r="L31" s="10" t="s">
        <v>24</v>
      </c>
      <c r="M31" s="18">
        <v>18</v>
      </c>
      <c r="N31" s="14">
        <v>18</v>
      </c>
      <c r="P31" s="15" t="s">
        <v>24</v>
      </c>
      <c r="Q31" s="18">
        <f>MIN(R5:R26)</f>
        <v>40</v>
      </c>
      <c r="R31" s="6">
        <f>MIN(S5:S26)</f>
        <v>40</v>
      </c>
      <c r="S31" s="10" t="s">
        <v>24</v>
      </c>
      <c r="T31" s="18">
        <v>40</v>
      </c>
      <c r="U31" s="14">
        <v>40</v>
      </c>
    </row>
    <row r="32" spans="1:21">
      <c r="B32" s="15" t="s">
        <v>25</v>
      </c>
      <c r="C32" s="18">
        <f>QUARTILE(D5:D26,1)</f>
        <v>18.25</v>
      </c>
      <c r="D32" s="6">
        <f>QUARTILE(E5:E26,1)</f>
        <v>16.25</v>
      </c>
      <c r="E32" s="10" t="s">
        <v>25</v>
      </c>
      <c r="F32" s="18">
        <v>18</v>
      </c>
      <c r="G32" s="14">
        <v>16</v>
      </c>
      <c r="I32" s="15" t="s">
        <v>25</v>
      </c>
      <c r="J32" s="18">
        <f>QUARTILE(K5:K26,1)</f>
        <v>19</v>
      </c>
      <c r="K32" s="6">
        <f>QUARTILE(L5:L26,1)</f>
        <v>19.25</v>
      </c>
      <c r="L32" s="10" t="s">
        <v>25</v>
      </c>
      <c r="M32" s="18">
        <v>19</v>
      </c>
      <c r="N32" s="14">
        <v>19</v>
      </c>
      <c r="P32" s="15" t="s">
        <v>25</v>
      </c>
      <c r="Q32" s="18">
        <f>QUARTILE(R5:R26,1)</f>
        <v>45</v>
      </c>
      <c r="R32" s="6">
        <f>QUARTILE(S5:S26,1)</f>
        <v>45.25</v>
      </c>
      <c r="S32" s="10" t="s">
        <v>25</v>
      </c>
      <c r="T32" s="18">
        <v>45</v>
      </c>
      <c r="U32" s="14">
        <v>45</v>
      </c>
    </row>
    <row r="33" spans="2:21">
      <c r="B33" s="15" t="s">
        <v>23</v>
      </c>
      <c r="C33" s="18">
        <f>MEDIAN(D5:D26)</f>
        <v>21</v>
      </c>
      <c r="D33" s="6">
        <f>MEDIAN(E5:E26)</f>
        <v>18.5</v>
      </c>
      <c r="E33" s="10" t="s">
        <v>23</v>
      </c>
      <c r="F33" s="18">
        <v>21</v>
      </c>
      <c r="G33" s="14">
        <v>18.5</v>
      </c>
      <c r="I33" s="15" t="s">
        <v>23</v>
      </c>
      <c r="J33" s="18">
        <f>MEDIAN(K5:K26)</f>
        <v>23</v>
      </c>
      <c r="K33" s="6">
        <f>MEDIAN(L5:L26)</f>
        <v>21</v>
      </c>
      <c r="L33" s="10" t="s">
        <v>23</v>
      </c>
      <c r="M33" s="18">
        <v>23</v>
      </c>
      <c r="N33" s="14">
        <v>21</v>
      </c>
      <c r="P33" s="15" t="s">
        <v>23</v>
      </c>
      <c r="Q33" s="18">
        <f>MEDIAN(R5:R26)</f>
        <v>49</v>
      </c>
      <c r="R33" s="6">
        <f>MEDIAN(S5:S26)</f>
        <v>50.5</v>
      </c>
      <c r="S33" s="10" t="s">
        <v>23</v>
      </c>
      <c r="T33" s="18">
        <v>49</v>
      </c>
      <c r="U33" s="14">
        <v>50.5</v>
      </c>
    </row>
    <row r="34" spans="2:21">
      <c r="B34" s="15" t="s">
        <v>26</v>
      </c>
      <c r="C34" s="18">
        <f>QUARTILE(D5:D26,3)</f>
        <v>23.75</v>
      </c>
      <c r="D34" s="6">
        <f>QUARTILE(E5:E26,3)</f>
        <v>21.5</v>
      </c>
      <c r="E34" s="10" t="s">
        <v>26</v>
      </c>
      <c r="F34" s="18">
        <v>24</v>
      </c>
      <c r="G34" s="14">
        <v>22</v>
      </c>
      <c r="I34" s="15" t="s">
        <v>26</v>
      </c>
      <c r="J34" s="18">
        <f>QUARTILE(K5:K26,3)</f>
        <v>24.75</v>
      </c>
      <c r="K34" s="6">
        <f>QUARTILE(L5:L26,3)</f>
        <v>23</v>
      </c>
      <c r="L34" s="10" t="s">
        <v>26</v>
      </c>
      <c r="M34" s="18">
        <v>25</v>
      </c>
      <c r="N34" s="14">
        <v>23</v>
      </c>
      <c r="P34" s="15" t="s">
        <v>26</v>
      </c>
      <c r="Q34" s="18">
        <f>QUARTILE(R5:R26,3)</f>
        <v>51</v>
      </c>
      <c r="R34" s="6">
        <f>QUARTILE(S5:S26,3)</f>
        <v>53.75</v>
      </c>
      <c r="S34" s="10" t="s">
        <v>26</v>
      </c>
      <c r="T34" s="18">
        <v>51</v>
      </c>
      <c r="U34" s="14">
        <v>54</v>
      </c>
    </row>
    <row r="35" spans="2:21">
      <c r="B35" s="15" t="s">
        <v>27</v>
      </c>
      <c r="C35" s="18">
        <f>MAX(D5:D26)</f>
        <v>33</v>
      </c>
      <c r="D35" s="6">
        <f>MAX(E5:E26)</f>
        <v>33</v>
      </c>
      <c r="E35" s="10" t="s">
        <v>27</v>
      </c>
      <c r="F35" s="18">
        <v>33</v>
      </c>
      <c r="G35" s="14">
        <v>33</v>
      </c>
      <c r="I35" s="15" t="s">
        <v>27</v>
      </c>
      <c r="J35" s="18">
        <f>MAX(K5:K26)</f>
        <v>30</v>
      </c>
      <c r="K35" s="6">
        <f>MAX(L5:L26)</f>
        <v>30</v>
      </c>
      <c r="L35" s="10" t="s">
        <v>27</v>
      </c>
      <c r="M35" s="18">
        <v>30</v>
      </c>
      <c r="N35" s="14">
        <v>30</v>
      </c>
      <c r="P35" s="15" t="s">
        <v>27</v>
      </c>
      <c r="Q35" s="18">
        <f>MAX(R5:R26)</f>
        <v>66</v>
      </c>
      <c r="R35" s="6">
        <f>MAX(S5:S26)</f>
        <v>69</v>
      </c>
      <c r="S35" s="10" t="s">
        <v>27</v>
      </c>
      <c r="T35" s="18">
        <v>66</v>
      </c>
      <c r="U35" s="14">
        <v>69</v>
      </c>
    </row>
    <row r="36" spans="2:21">
      <c r="B36" s="15"/>
      <c r="C36" s="18"/>
      <c r="D36" s="6"/>
      <c r="E36" s="10"/>
      <c r="F36" s="18"/>
      <c r="G36" s="14"/>
      <c r="I36" s="15"/>
      <c r="J36" s="18"/>
      <c r="K36" s="6"/>
      <c r="L36" s="10"/>
      <c r="M36" s="18"/>
      <c r="N36" s="14"/>
      <c r="P36" s="15"/>
      <c r="Q36" s="18"/>
      <c r="R36" s="6"/>
      <c r="S36" s="10"/>
      <c r="T36" s="18"/>
      <c r="U36" s="14"/>
    </row>
    <row r="37" spans="2:21">
      <c r="B37" s="15" t="s">
        <v>28</v>
      </c>
      <c r="C37" s="18">
        <f>C35-C31</f>
        <v>20</v>
      </c>
      <c r="D37" s="6">
        <f>D35-D31</f>
        <v>19</v>
      </c>
      <c r="E37" s="10" t="s">
        <v>28</v>
      </c>
      <c r="F37" s="18">
        <f>F35-F31</f>
        <v>20</v>
      </c>
      <c r="G37" s="14">
        <f>G35-G31</f>
        <v>19</v>
      </c>
      <c r="I37" s="15" t="s">
        <v>28</v>
      </c>
      <c r="J37" s="18">
        <f>J35-J31</f>
        <v>12</v>
      </c>
      <c r="K37" s="6">
        <f>K35-K31</f>
        <v>12</v>
      </c>
      <c r="L37" s="10" t="s">
        <v>28</v>
      </c>
      <c r="M37" s="18">
        <f>M35-M31</f>
        <v>12</v>
      </c>
      <c r="N37" s="14">
        <f>N35-N31</f>
        <v>12</v>
      </c>
      <c r="P37" s="15" t="s">
        <v>28</v>
      </c>
      <c r="Q37" s="18">
        <f>Q35-Q31</f>
        <v>26</v>
      </c>
      <c r="R37" s="6">
        <f>R35-R31</f>
        <v>29</v>
      </c>
      <c r="S37" s="10" t="s">
        <v>28</v>
      </c>
      <c r="T37" s="18">
        <f>T35-T31</f>
        <v>26</v>
      </c>
      <c r="U37" s="14">
        <f>U35-U31</f>
        <v>29</v>
      </c>
    </row>
    <row r="38" spans="2:21" ht="13.5" thickBot="1">
      <c r="B38" s="16" t="s">
        <v>29</v>
      </c>
      <c r="C38" s="20">
        <f>C34-C32</f>
        <v>5.5</v>
      </c>
      <c r="D38" s="22">
        <f>D34-D32</f>
        <v>5.25</v>
      </c>
      <c r="E38" s="17" t="s">
        <v>29</v>
      </c>
      <c r="F38" s="20">
        <f>F34-F32</f>
        <v>6</v>
      </c>
      <c r="G38" s="24">
        <f>G34-G32</f>
        <v>6</v>
      </c>
      <c r="I38" s="16" t="s">
        <v>29</v>
      </c>
      <c r="J38" s="20">
        <f>J34-J32</f>
        <v>5.75</v>
      </c>
      <c r="K38" s="22">
        <f>K34-K32</f>
        <v>3.75</v>
      </c>
      <c r="L38" s="17" t="s">
        <v>29</v>
      </c>
      <c r="M38" s="20">
        <f>M34-M32</f>
        <v>6</v>
      </c>
      <c r="N38" s="24">
        <f>N34-N32</f>
        <v>4</v>
      </c>
      <c r="P38" s="16" t="s">
        <v>29</v>
      </c>
      <c r="Q38" s="20">
        <f>Q34-Q32</f>
        <v>6</v>
      </c>
      <c r="R38" s="22">
        <f>R34-R32</f>
        <v>8.5</v>
      </c>
      <c r="S38" s="17" t="s">
        <v>29</v>
      </c>
      <c r="T38" s="20">
        <f>T34-T32</f>
        <v>6</v>
      </c>
      <c r="U38" s="24">
        <f>U34-U32</f>
        <v>9</v>
      </c>
    </row>
  </sheetData>
  <sortState ref="T5:T26">
    <sortCondition ref="T5"/>
  </sortState>
  <pageMargins left="0.7" right="0.7" top="0.75" bottom="0.75" header="0.3" footer="0.3"/>
  <pageSetup paperSize="9" orientation="portrait" r:id="rId1"/>
  <ignoredErrors>
    <ignoredError sqref="J29:K35 C29:D35 Q29:R35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fichierPROF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2014-09-30T21:17:06Z</dcterms:created>
  <dcterms:modified xsi:type="dcterms:W3CDTF">2015-03-24T18:10:48Z</dcterms:modified>
</cp:coreProperties>
</file>