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480" windowHeight="11640"/>
  </bookViews>
  <sheets>
    <sheet name="TP3-B-1." sheetId="1" r:id="rId1"/>
    <sheet name="TP3-B-2. c." sheetId="2" r:id="rId2"/>
  </sheets>
  <calcPr calcId="125725"/>
</workbook>
</file>

<file path=xl/calcChain.xml><?xml version="1.0" encoding="utf-8"?>
<calcChain xmlns="http://schemas.openxmlformats.org/spreadsheetml/2006/main">
  <c r="P25" i="2"/>
  <c r="M25"/>
  <c r="J25"/>
  <c r="G25"/>
  <c r="D25"/>
  <c r="B25"/>
  <c r="U25" s="1"/>
  <c r="B24"/>
  <c r="V24" s="1"/>
  <c r="U23"/>
  <c r="R23"/>
  <c r="O23"/>
  <c r="L23"/>
  <c r="J23"/>
  <c r="I23"/>
  <c r="G23"/>
  <c r="F23"/>
  <c r="D23"/>
  <c r="C23"/>
  <c r="B23"/>
  <c r="W23" s="1"/>
  <c r="V22"/>
  <c r="S22"/>
  <c r="P22"/>
  <c r="M22"/>
  <c r="J22"/>
  <c r="G22"/>
  <c r="D22"/>
  <c r="B22"/>
  <c r="U22" s="1"/>
  <c r="B21"/>
  <c r="V21" s="1"/>
  <c r="V20"/>
  <c r="U20"/>
  <c r="S20"/>
  <c r="R20"/>
  <c r="P20"/>
  <c r="O20"/>
  <c r="M20"/>
  <c r="L20"/>
  <c r="J20"/>
  <c r="I20"/>
  <c r="G20"/>
  <c r="F20"/>
  <c r="D20"/>
  <c r="C20"/>
  <c r="B20"/>
  <c r="W20" s="1"/>
  <c r="V19"/>
  <c r="S19"/>
  <c r="P19"/>
  <c r="M19"/>
  <c r="J19"/>
  <c r="G19"/>
  <c r="D19"/>
  <c r="B19"/>
  <c r="U19" s="1"/>
  <c r="B18"/>
  <c r="V18" s="1"/>
  <c r="V17"/>
  <c r="U17"/>
  <c r="S17"/>
  <c r="R17"/>
  <c r="P17"/>
  <c r="O17"/>
  <c r="M17"/>
  <c r="L17"/>
  <c r="J17"/>
  <c r="I17"/>
  <c r="G17"/>
  <c r="F17"/>
  <c r="D17"/>
  <c r="C17"/>
  <c r="B17"/>
  <c r="W17" s="1"/>
  <c r="V16"/>
  <c r="S16"/>
  <c r="P16"/>
  <c r="M16"/>
  <c r="J16"/>
  <c r="G16"/>
  <c r="D16"/>
  <c r="B16"/>
  <c r="U16" s="1"/>
  <c r="B15"/>
  <c r="V15" s="1"/>
  <c r="V14"/>
  <c r="U14"/>
  <c r="S14"/>
  <c r="R14"/>
  <c r="P14"/>
  <c r="O14"/>
  <c r="M14"/>
  <c r="L14"/>
  <c r="J14"/>
  <c r="I14"/>
  <c r="G14"/>
  <c r="F14"/>
  <c r="D14"/>
  <c r="C14"/>
  <c r="B14"/>
  <c r="W14" s="1"/>
  <c r="V13"/>
  <c r="S13"/>
  <c r="P13"/>
  <c r="M13"/>
  <c r="J13"/>
  <c r="G13"/>
  <c r="D13"/>
  <c r="B13"/>
  <c r="U13" s="1"/>
  <c r="B12"/>
  <c r="V12" s="1"/>
  <c r="V11"/>
  <c r="U11"/>
  <c r="S11"/>
  <c r="R11"/>
  <c r="P11"/>
  <c r="O11"/>
  <c r="M11"/>
  <c r="L11"/>
  <c r="J11"/>
  <c r="I11"/>
  <c r="G11"/>
  <c r="F11"/>
  <c r="D11"/>
  <c r="C11"/>
  <c r="B11"/>
  <c r="W11" s="1"/>
  <c r="V10"/>
  <c r="S10"/>
  <c r="P10"/>
  <c r="M10"/>
  <c r="J10"/>
  <c r="G10"/>
  <c r="D10"/>
  <c r="B10"/>
  <c r="U10" s="1"/>
  <c r="B9"/>
  <c r="V9" s="1"/>
  <c r="V8"/>
  <c r="U8"/>
  <c r="S8"/>
  <c r="R8"/>
  <c r="P8"/>
  <c r="O8"/>
  <c r="M8"/>
  <c r="L8"/>
  <c r="J8"/>
  <c r="I8"/>
  <c r="G8"/>
  <c r="F8"/>
  <c r="D8"/>
  <c r="C8"/>
  <c r="B8"/>
  <c r="W8" s="1"/>
  <c r="V7"/>
  <c r="S7"/>
  <c r="P7"/>
  <c r="M7"/>
  <c r="J7"/>
  <c r="G7"/>
  <c r="D7"/>
  <c r="B7"/>
  <c r="U7" s="1"/>
  <c r="B6"/>
  <c r="V6" s="1"/>
  <c r="V5"/>
  <c r="U5"/>
  <c r="S5"/>
  <c r="R5"/>
  <c r="P5"/>
  <c r="O5"/>
  <c r="M5"/>
  <c r="L5"/>
  <c r="J5"/>
  <c r="I5"/>
  <c r="G5"/>
  <c r="F5"/>
  <c r="D5"/>
  <c r="C5"/>
  <c r="B5"/>
  <c r="W5" s="1"/>
  <c r="C6" l="1"/>
  <c r="C26" s="1"/>
  <c r="F6"/>
  <c r="F26" s="1"/>
  <c r="I6"/>
  <c r="I26" s="1"/>
  <c r="L6"/>
  <c r="L26" s="1"/>
  <c r="O6"/>
  <c r="O26" s="1"/>
  <c r="R6"/>
  <c r="R26" s="1"/>
  <c r="U6"/>
  <c r="E7"/>
  <c r="H7"/>
  <c r="K7"/>
  <c r="N7"/>
  <c r="Q7"/>
  <c r="T7"/>
  <c r="W7"/>
  <c r="C9"/>
  <c r="F9"/>
  <c r="I9"/>
  <c r="L9"/>
  <c r="O9"/>
  <c r="R9"/>
  <c r="U9"/>
  <c r="U26" s="1"/>
  <c r="E10"/>
  <c r="H10"/>
  <c r="K10"/>
  <c r="N10"/>
  <c r="Q10"/>
  <c r="T10"/>
  <c r="W10"/>
  <c r="C12"/>
  <c r="F12"/>
  <c r="I12"/>
  <c r="L12"/>
  <c r="O12"/>
  <c r="R12"/>
  <c r="U12"/>
  <c r="E13"/>
  <c r="H13"/>
  <c r="K13"/>
  <c r="N13"/>
  <c r="Q13"/>
  <c r="T13"/>
  <c r="W13"/>
  <c r="C15"/>
  <c r="F15"/>
  <c r="I15"/>
  <c r="L15"/>
  <c r="O15"/>
  <c r="R15"/>
  <c r="U15"/>
  <c r="E16"/>
  <c r="H16"/>
  <c r="K16"/>
  <c r="N16"/>
  <c r="Q16"/>
  <c r="T16"/>
  <c r="W16"/>
  <c r="C18"/>
  <c r="F18"/>
  <c r="I18"/>
  <c r="L18"/>
  <c r="O18"/>
  <c r="R18"/>
  <c r="U18"/>
  <c r="E19"/>
  <c r="H19"/>
  <c r="K19"/>
  <c r="N19"/>
  <c r="Q19"/>
  <c r="T19"/>
  <c r="W19"/>
  <c r="C21"/>
  <c r="F21"/>
  <c r="I21"/>
  <c r="L21"/>
  <c r="O21"/>
  <c r="R21"/>
  <c r="U21"/>
  <c r="E22"/>
  <c r="H22"/>
  <c r="K22"/>
  <c r="N22"/>
  <c r="Q22"/>
  <c r="T22"/>
  <c r="W22"/>
  <c r="M23"/>
  <c r="P23"/>
  <c r="S23"/>
  <c r="V23"/>
  <c r="V26" s="1"/>
  <c r="C24"/>
  <c r="F24"/>
  <c r="I24"/>
  <c r="L24"/>
  <c r="O24"/>
  <c r="R24"/>
  <c r="U24"/>
  <c r="E25"/>
  <c r="H25"/>
  <c r="K25"/>
  <c r="N25"/>
  <c r="Q25"/>
  <c r="T25"/>
  <c r="W25"/>
  <c r="E6"/>
  <c r="N6"/>
  <c r="H9"/>
  <c r="N9"/>
  <c r="H12"/>
  <c r="N12"/>
  <c r="H15"/>
  <c r="N15"/>
  <c r="Q15"/>
  <c r="W15"/>
  <c r="E18"/>
  <c r="K18"/>
  <c r="H21"/>
  <c r="N21"/>
  <c r="H24"/>
  <c r="T24"/>
  <c r="S25"/>
  <c r="V25"/>
  <c r="H6"/>
  <c r="K6"/>
  <c r="Q6"/>
  <c r="T6"/>
  <c r="W6"/>
  <c r="W26" s="1"/>
  <c r="E9"/>
  <c r="K9"/>
  <c r="Q9"/>
  <c r="T9"/>
  <c r="W9"/>
  <c r="E12"/>
  <c r="K12"/>
  <c r="Q12"/>
  <c r="T12"/>
  <c r="W12"/>
  <c r="E15"/>
  <c r="K15"/>
  <c r="T15"/>
  <c r="H18"/>
  <c r="N18"/>
  <c r="Q18"/>
  <c r="T18"/>
  <c r="W18"/>
  <c r="E21"/>
  <c r="K21"/>
  <c r="Q21"/>
  <c r="T21"/>
  <c r="W21"/>
  <c r="E24"/>
  <c r="K24"/>
  <c r="N24"/>
  <c r="Q24"/>
  <c r="W24"/>
  <c r="E5"/>
  <c r="H5"/>
  <c r="K5"/>
  <c r="N5"/>
  <c r="Q5"/>
  <c r="T5"/>
  <c r="D6"/>
  <c r="D26" s="1"/>
  <c r="G6"/>
  <c r="G26" s="1"/>
  <c r="J6"/>
  <c r="J26" s="1"/>
  <c r="M6"/>
  <c r="M26" s="1"/>
  <c r="P6"/>
  <c r="P26" s="1"/>
  <c r="S6"/>
  <c r="S26" s="1"/>
  <c r="C7"/>
  <c r="F7"/>
  <c r="I7"/>
  <c r="L7"/>
  <c r="O7"/>
  <c r="R7"/>
  <c r="E8"/>
  <c r="H8"/>
  <c r="K8"/>
  <c r="N8"/>
  <c r="Q8"/>
  <c r="T8"/>
  <c r="D9"/>
  <c r="G9"/>
  <c r="J9"/>
  <c r="M9"/>
  <c r="P9"/>
  <c r="S9"/>
  <c r="C10"/>
  <c r="F10"/>
  <c r="I10"/>
  <c r="L10"/>
  <c r="O10"/>
  <c r="R10"/>
  <c r="E11"/>
  <c r="H11"/>
  <c r="K11"/>
  <c r="N11"/>
  <c r="Q11"/>
  <c r="T11"/>
  <c r="D12"/>
  <c r="G12"/>
  <c r="J12"/>
  <c r="M12"/>
  <c r="P12"/>
  <c r="S12"/>
  <c r="C13"/>
  <c r="F13"/>
  <c r="I13"/>
  <c r="L13"/>
  <c r="O13"/>
  <c r="R13"/>
  <c r="E14"/>
  <c r="H14"/>
  <c r="K14"/>
  <c r="N14"/>
  <c r="Q14"/>
  <c r="T14"/>
  <c r="D15"/>
  <c r="G15"/>
  <c r="J15"/>
  <c r="M15"/>
  <c r="P15"/>
  <c r="S15"/>
  <c r="C16"/>
  <c r="F16"/>
  <c r="I16"/>
  <c r="L16"/>
  <c r="O16"/>
  <c r="R16"/>
  <c r="E17"/>
  <c r="H17"/>
  <c r="K17"/>
  <c r="N17"/>
  <c r="Q17"/>
  <c r="T17"/>
  <c r="D18"/>
  <c r="G18"/>
  <c r="J18"/>
  <c r="M18"/>
  <c r="P18"/>
  <c r="S18"/>
  <c r="C19"/>
  <c r="F19"/>
  <c r="I19"/>
  <c r="L19"/>
  <c r="O19"/>
  <c r="R19"/>
  <c r="E20"/>
  <c r="H20"/>
  <c r="K20"/>
  <c r="N20"/>
  <c r="Q20"/>
  <c r="T20"/>
  <c r="D21"/>
  <c r="G21"/>
  <c r="J21"/>
  <c r="M21"/>
  <c r="P21"/>
  <c r="S21"/>
  <c r="C22"/>
  <c r="F22"/>
  <c r="I22"/>
  <c r="L22"/>
  <c r="O22"/>
  <c r="R22"/>
  <c r="E23"/>
  <c r="H23"/>
  <c r="K23"/>
  <c r="N23"/>
  <c r="Q23"/>
  <c r="T23"/>
  <c r="D24"/>
  <c r="G24"/>
  <c r="J24"/>
  <c r="M24"/>
  <c r="P24"/>
  <c r="S24"/>
  <c r="C25"/>
  <c r="F25"/>
  <c r="I25"/>
  <c r="L25"/>
  <c r="O25"/>
  <c r="R25"/>
  <c r="N26" l="1"/>
  <c r="E26"/>
  <c r="Q26"/>
  <c r="H26"/>
  <c r="T26"/>
  <c r="K26"/>
  <c r="D5" i="1" l="1"/>
  <c r="E5"/>
  <c r="F5"/>
  <c r="G5"/>
  <c r="H5"/>
  <c r="I5"/>
  <c r="J5"/>
  <c r="K5"/>
  <c r="L5"/>
  <c r="M5"/>
  <c r="D6"/>
  <c r="E6"/>
  <c r="F6"/>
  <c r="G6"/>
  <c r="H6"/>
  <c r="I6"/>
  <c r="J6"/>
  <c r="K6"/>
  <c r="L6"/>
  <c r="M6"/>
  <c r="D7"/>
  <c r="E7"/>
  <c r="F7"/>
  <c r="G7"/>
  <c r="H7"/>
  <c r="I7"/>
  <c r="J7"/>
  <c r="K7"/>
  <c r="L7"/>
  <c r="M7"/>
  <c r="D8"/>
  <c r="E8"/>
  <c r="F8"/>
  <c r="G8"/>
  <c r="H8"/>
  <c r="I8"/>
  <c r="J8"/>
  <c r="K8"/>
  <c r="L8"/>
  <c r="M8"/>
  <c r="D9"/>
  <c r="E9"/>
  <c r="F9"/>
  <c r="G9"/>
  <c r="H9"/>
  <c r="I9"/>
  <c r="J9"/>
  <c r="K9"/>
  <c r="L9"/>
  <c r="M9"/>
  <c r="D10"/>
  <c r="E10"/>
  <c r="F10"/>
  <c r="G10"/>
  <c r="H10"/>
  <c r="I10"/>
  <c r="J10"/>
  <c r="K10"/>
  <c r="L10"/>
  <c r="M10"/>
  <c r="D11"/>
  <c r="E11"/>
  <c r="F11"/>
  <c r="G11"/>
  <c r="H11"/>
  <c r="I11"/>
  <c r="J11"/>
  <c r="K11"/>
  <c r="L11"/>
  <c r="M11"/>
  <c r="D12"/>
  <c r="E12"/>
  <c r="F12"/>
  <c r="G12"/>
  <c r="H12"/>
  <c r="I12"/>
  <c r="J12"/>
  <c r="K12"/>
  <c r="L12"/>
  <c r="M12"/>
  <c r="D13"/>
  <c r="E13"/>
  <c r="F13"/>
  <c r="G13"/>
  <c r="H13"/>
  <c r="I13"/>
  <c r="J13"/>
  <c r="K13"/>
  <c r="L13"/>
  <c r="M13"/>
  <c r="D14"/>
  <c r="E14"/>
  <c r="F14"/>
  <c r="G14"/>
  <c r="H14"/>
  <c r="I14"/>
  <c r="J14"/>
  <c r="K14"/>
  <c r="L14"/>
  <c r="M14"/>
  <c r="D15"/>
  <c r="E15"/>
  <c r="F15"/>
  <c r="G15"/>
  <c r="H15"/>
  <c r="I15"/>
  <c r="J15"/>
  <c r="K15"/>
  <c r="L15"/>
  <c r="M15"/>
  <c r="D16"/>
  <c r="E16"/>
  <c r="F16"/>
  <c r="G16"/>
  <c r="H16"/>
  <c r="I16"/>
  <c r="J16"/>
  <c r="K16"/>
  <c r="L16"/>
  <c r="M16"/>
  <c r="D17"/>
  <c r="E17"/>
  <c r="F17"/>
  <c r="G17"/>
  <c r="H17"/>
  <c r="I17"/>
  <c r="J17"/>
  <c r="K17"/>
  <c r="L17"/>
  <c r="M17"/>
  <c r="D18"/>
  <c r="E18"/>
  <c r="F18"/>
  <c r="G18"/>
  <c r="H18"/>
  <c r="I18"/>
  <c r="J18"/>
  <c r="K18"/>
  <c r="L18"/>
  <c r="M18"/>
  <c r="D19"/>
  <c r="E19"/>
  <c r="F19"/>
  <c r="G19"/>
  <c r="H19"/>
  <c r="I19"/>
  <c r="J19"/>
  <c r="K19"/>
  <c r="L19"/>
  <c r="M19"/>
  <c r="D20"/>
  <c r="E20"/>
  <c r="F20"/>
  <c r="G20"/>
  <c r="H20"/>
  <c r="I20"/>
  <c r="J20"/>
  <c r="K20"/>
  <c r="L20"/>
  <c r="M20"/>
  <c r="D21"/>
  <c r="E21"/>
  <c r="F21"/>
  <c r="G21"/>
  <c r="H21"/>
  <c r="I21"/>
  <c r="J21"/>
  <c r="K21"/>
  <c r="L21"/>
  <c r="M21"/>
  <c r="D22"/>
  <c r="E22"/>
  <c r="F22"/>
  <c r="G22"/>
  <c r="H22"/>
  <c r="I22"/>
  <c r="J22"/>
  <c r="K22"/>
  <c r="L22"/>
  <c r="M22"/>
  <c r="D23"/>
  <c r="E23"/>
  <c r="F23"/>
  <c r="G23"/>
  <c r="H23"/>
  <c r="I23"/>
  <c r="J23"/>
  <c r="K23"/>
  <c r="L23"/>
  <c r="M23"/>
  <c r="D24"/>
  <c r="E24"/>
  <c r="F24"/>
  <c r="G24"/>
  <c r="H24"/>
  <c r="I24"/>
  <c r="J24"/>
  <c r="K24"/>
  <c r="L24"/>
  <c r="M24"/>
  <c r="D25"/>
  <c r="E25"/>
  <c r="F25"/>
  <c r="G25"/>
  <c r="H25"/>
  <c r="I25"/>
  <c r="J25"/>
  <c r="K25"/>
  <c r="L25"/>
  <c r="M25"/>
  <c r="C5"/>
  <c r="C26" s="1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D26"/>
  <c r="E26"/>
  <c r="F26"/>
  <c r="G26"/>
  <c r="H26"/>
  <c r="I26"/>
  <c r="J26"/>
  <c r="K26"/>
  <c r="L26"/>
  <c r="M26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5"/>
</calcChain>
</file>

<file path=xl/sharedStrings.xml><?xml version="1.0" encoding="utf-8"?>
<sst xmlns="http://schemas.openxmlformats.org/spreadsheetml/2006/main" count="14" uniqueCount="6">
  <si>
    <t>angle en</t>
  </si>
  <si>
    <t>degrés</t>
  </si>
  <si>
    <t>radians</t>
  </si>
  <si>
    <t>portée maximale</t>
  </si>
  <si>
    <r>
      <t>h</t>
    </r>
    <r>
      <rPr>
        <vertAlign val="subscript"/>
        <sz val="14"/>
        <color theme="1"/>
        <rFont val="Calibri"/>
        <family val="2"/>
        <scheme val="minor"/>
      </rPr>
      <t>0</t>
    </r>
    <r>
      <rPr>
        <sz val="14"/>
        <color theme="1"/>
        <rFont val="Calibri"/>
        <family val="2"/>
        <scheme val="minor"/>
      </rPr>
      <t xml:space="preserve"> =</t>
    </r>
  </si>
  <si>
    <r>
      <t>vitesse initiale v</t>
    </r>
    <r>
      <rPr>
        <vertAlign val="subscript"/>
        <sz val="14"/>
        <color theme="1"/>
        <rFont val="Calibri"/>
        <family val="2"/>
        <scheme val="minor"/>
      </rPr>
      <t>0</t>
    </r>
    <r>
      <rPr>
        <sz val="14"/>
        <color theme="1"/>
        <rFont val="Calibri"/>
        <family val="2"/>
        <scheme val="minor"/>
      </rPr>
      <t xml:space="preserve"> en m.s</t>
    </r>
    <r>
      <rPr>
        <vertAlign val="superscript"/>
        <sz val="14"/>
        <color theme="1"/>
        <rFont val="Calibri"/>
        <family val="2"/>
        <scheme val="minor"/>
      </rPr>
      <t>-1</t>
    </r>
  </si>
</sst>
</file>

<file path=xl/styles.xml><?xml version="1.0" encoding="utf-8"?>
<styleSheet xmlns="http://schemas.openxmlformats.org/spreadsheetml/2006/main">
  <numFmts count="3">
    <numFmt numFmtId="164" formatCode="0.0000"/>
    <numFmt numFmtId="165" formatCode="0.000"/>
    <numFmt numFmtId="166" formatCode="0.0"/>
  </numFmts>
  <fonts count="4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vertAlign val="subscript"/>
      <sz val="14"/>
      <color theme="1"/>
      <name val="Calibri"/>
      <family val="2"/>
      <scheme val="minor"/>
    </font>
    <font>
      <vertAlign val="superscript"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B0F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18" xfId="0" applyFont="1" applyFill="1" applyBorder="1" applyAlignment="1">
      <alignment horizontal="right"/>
    </xf>
    <xf numFmtId="0" fontId="1" fillId="2" borderId="19" xfId="0" applyFont="1" applyFill="1" applyBorder="1" applyAlignment="1">
      <alignment horizontal="left"/>
    </xf>
    <xf numFmtId="0" fontId="1" fillId="0" borderId="0" xfId="0" applyFont="1"/>
    <xf numFmtId="0" fontId="1" fillId="0" borderId="0" xfId="0" applyFont="1" applyFill="1" applyAlignment="1">
      <alignment horizontal="right"/>
    </xf>
    <xf numFmtId="0" fontId="1" fillId="0" borderId="0" xfId="0" applyFont="1" applyFill="1" applyAlignment="1">
      <alignment horizontal="left"/>
    </xf>
    <xf numFmtId="0" fontId="1" fillId="0" borderId="3" xfId="0" applyFont="1" applyBorder="1"/>
    <xf numFmtId="0" fontId="1" fillId="0" borderId="4" xfId="0" applyFont="1" applyBorder="1"/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4" borderId="15" xfId="0" applyFont="1" applyFill="1" applyBorder="1"/>
    <xf numFmtId="0" fontId="1" fillId="4" borderId="16" xfId="0" applyFont="1" applyFill="1" applyBorder="1"/>
    <xf numFmtId="0" fontId="1" fillId="4" borderId="17" xfId="0" applyFont="1" applyFill="1" applyBorder="1"/>
    <xf numFmtId="0" fontId="1" fillId="4" borderId="2" xfId="0" applyFont="1" applyFill="1" applyBorder="1"/>
    <xf numFmtId="0" fontId="1" fillId="0" borderId="0" xfId="0" applyFont="1" applyBorder="1" applyAlignment="1">
      <alignment horizontal="center"/>
    </xf>
    <xf numFmtId="0" fontId="1" fillId="3" borderId="7" xfId="0" applyFont="1" applyFill="1" applyBorder="1"/>
    <xf numFmtId="164" fontId="1" fillId="0" borderId="1" xfId="0" applyNumberFormat="1" applyFont="1" applyBorder="1"/>
    <xf numFmtId="165" fontId="1" fillId="0" borderId="10" xfId="0" applyNumberFormat="1" applyFont="1" applyBorder="1"/>
    <xf numFmtId="165" fontId="1" fillId="0" borderId="21" xfId="0" applyNumberFormat="1" applyFont="1" applyBorder="1"/>
    <xf numFmtId="0" fontId="1" fillId="0" borderId="0" xfId="0" applyFont="1" applyAlignment="1">
      <alignment horizontal="center"/>
    </xf>
    <xf numFmtId="165" fontId="1" fillId="0" borderId="13" xfId="0" applyNumberFormat="1" applyFont="1" applyBorder="1"/>
    <xf numFmtId="165" fontId="1" fillId="0" borderId="22" xfId="0" applyNumberFormat="1" applyFont="1" applyBorder="1"/>
    <xf numFmtId="0" fontId="1" fillId="3" borderId="8" xfId="0" applyFont="1" applyFill="1" applyBorder="1"/>
    <xf numFmtId="164" fontId="1" fillId="0" borderId="9" xfId="0" applyNumberFormat="1" applyFont="1" applyBorder="1"/>
    <xf numFmtId="165" fontId="1" fillId="0" borderId="14" xfId="0" applyNumberFormat="1" applyFont="1" applyBorder="1"/>
    <xf numFmtId="165" fontId="1" fillId="0" borderId="23" xfId="0" applyNumberFormat="1" applyFont="1" applyBorder="1"/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165" fontId="1" fillId="0" borderId="20" xfId="0" applyNumberFormat="1" applyFont="1" applyBorder="1"/>
    <xf numFmtId="165" fontId="1" fillId="0" borderId="19" xfId="0" applyNumberFormat="1" applyFont="1" applyBorder="1"/>
    <xf numFmtId="0" fontId="1" fillId="0" borderId="0" xfId="0" applyFont="1" applyBorder="1"/>
    <xf numFmtId="0" fontId="1" fillId="0" borderId="24" xfId="0" applyFont="1" applyBorder="1"/>
    <xf numFmtId="0" fontId="1" fillId="0" borderId="25" xfId="0" applyFont="1" applyBorder="1" applyAlignment="1">
      <alignment horizontal="center"/>
    </xf>
    <xf numFmtId="0" fontId="1" fillId="4" borderId="18" xfId="0" applyFont="1" applyFill="1" applyBorder="1"/>
    <xf numFmtId="0" fontId="1" fillId="4" borderId="20" xfId="0" applyFont="1" applyFill="1" applyBorder="1"/>
    <xf numFmtId="0" fontId="1" fillId="4" borderId="19" xfId="0" applyFont="1" applyFill="1" applyBorder="1"/>
    <xf numFmtId="166" fontId="1" fillId="0" borderId="13" xfId="0" applyNumberFormat="1" applyFont="1" applyBorder="1"/>
    <xf numFmtId="166" fontId="1" fillId="0" borderId="0" xfId="0" applyNumberFormat="1" applyFont="1" applyBorder="1"/>
    <xf numFmtId="166" fontId="1" fillId="0" borderId="0" xfId="0" applyNumberFormat="1" applyFont="1" applyFill="1" applyBorder="1"/>
    <xf numFmtId="166" fontId="1" fillId="0" borderId="26" xfId="0" applyNumberFormat="1" applyFont="1" applyBorder="1"/>
    <xf numFmtId="166" fontId="1" fillId="5" borderId="0" xfId="0" applyNumberFormat="1" applyFont="1" applyFill="1" applyBorder="1"/>
    <xf numFmtId="0" fontId="1" fillId="0" borderId="20" xfId="0" applyFont="1" applyBorder="1" applyAlignment="1">
      <alignment horizontal="center"/>
    </xf>
    <xf numFmtId="166" fontId="1" fillId="0" borderId="18" xfId="0" applyNumberFormat="1" applyFont="1" applyBorder="1"/>
    <xf numFmtId="166" fontId="1" fillId="0" borderId="20" xfId="0" applyNumberFormat="1" applyFont="1" applyBorder="1"/>
    <xf numFmtId="166" fontId="1" fillId="0" borderId="19" xfId="0" applyNumberFormat="1" applyFont="1" applyBorder="1"/>
  </cellXfs>
  <cellStyles count="1">
    <cellStyle name="Normal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P26"/>
  <sheetViews>
    <sheetView tabSelected="1" workbookViewId="0">
      <selection activeCell="K1" sqref="K1"/>
    </sheetView>
  </sheetViews>
  <sheetFormatPr baseColWidth="10" defaultColWidth="8.140625" defaultRowHeight="18.75"/>
  <cols>
    <col min="1" max="2" width="10.42578125" style="3" bestFit="1" customWidth="1"/>
    <col min="3" max="13" width="9.140625" style="3" bestFit="1" customWidth="1"/>
    <col min="14" max="16384" width="8.140625" style="3"/>
  </cols>
  <sheetData>
    <row r="1" spans="1:16" ht="21" thickBot="1">
      <c r="A1" s="1" t="s">
        <v>4</v>
      </c>
      <c r="B1" s="2">
        <v>2</v>
      </c>
      <c r="D1" s="4"/>
      <c r="E1" s="5"/>
    </row>
    <row r="2" spans="1:16" ht="12" customHeight="1" thickBot="1"/>
    <row r="3" spans="1:16" ht="22.5" thickBot="1">
      <c r="A3" s="6" t="s">
        <v>0</v>
      </c>
      <c r="B3" s="7" t="s">
        <v>0</v>
      </c>
      <c r="C3" s="8" t="s">
        <v>5</v>
      </c>
      <c r="D3" s="9"/>
      <c r="E3" s="9"/>
      <c r="F3" s="9"/>
      <c r="G3" s="9"/>
      <c r="H3" s="9"/>
      <c r="I3" s="9"/>
      <c r="J3" s="9"/>
      <c r="K3" s="9"/>
      <c r="L3" s="9"/>
      <c r="M3" s="10"/>
    </row>
    <row r="4" spans="1:16" ht="19.5" thickBot="1">
      <c r="A4" s="11" t="s">
        <v>1</v>
      </c>
      <c r="B4" s="12" t="s">
        <v>2</v>
      </c>
      <c r="C4" s="13">
        <v>20</v>
      </c>
      <c r="D4" s="14">
        <v>21</v>
      </c>
      <c r="E4" s="13">
        <v>22</v>
      </c>
      <c r="F4" s="14">
        <v>23</v>
      </c>
      <c r="G4" s="13">
        <v>24</v>
      </c>
      <c r="H4" s="14">
        <v>25</v>
      </c>
      <c r="I4" s="13">
        <v>26</v>
      </c>
      <c r="J4" s="14">
        <v>27</v>
      </c>
      <c r="K4" s="13">
        <v>28</v>
      </c>
      <c r="L4" s="15">
        <v>29</v>
      </c>
      <c r="M4" s="16">
        <v>30</v>
      </c>
      <c r="N4" s="17"/>
    </row>
    <row r="5" spans="1:16">
      <c r="A5" s="18">
        <v>30</v>
      </c>
      <c r="B5" s="19">
        <f>A5*PI()/180</f>
        <v>0.52359877559829882</v>
      </c>
      <c r="C5" s="20">
        <f>((C$4)^2)/9.81*COS($B5)*(SIN($B5)+SQRT((SIN($B5))^2+(2*9.81*$B$1/((C$4)^2))))</f>
        <v>38.490017945975048</v>
      </c>
      <c r="D5" s="20">
        <f t="shared" ref="D5:M5" si="0">((D$4)^2)/9.81*COS($B5)*(SIN($B5)+SQRT((SIN($B5))^2+(2*9.81*$B$1/((D$4)^2))))</f>
        <v>42.132340420107411</v>
      </c>
      <c r="E5" s="20">
        <f t="shared" si="0"/>
        <v>45.948700686259471</v>
      </c>
      <c r="F5" s="20">
        <f t="shared" si="0"/>
        <v>49.939442135598192</v>
      </c>
      <c r="G5" s="20">
        <f t="shared" si="0"/>
        <v>54.104853957091656</v>
      </c>
      <c r="H5" s="20">
        <f t="shared" si="0"/>
        <v>58.445180661583471</v>
      </c>
      <c r="I5" s="20">
        <f t="shared" si="0"/>
        <v>62.960629798543657</v>
      </c>
      <c r="J5" s="20">
        <f t="shared" si="0"/>
        <v>67.651378226234243</v>
      </c>
      <c r="K5" s="20">
        <f t="shared" si="0"/>
        <v>72.517577222376289</v>
      </c>
      <c r="L5" s="20">
        <f t="shared" si="0"/>
        <v>77.55935666356082</v>
      </c>
      <c r="M5" s="21">
        <f t="shared" si="0"/>
        <v>82.776828454882761</v>
      </c>
      <c r="P5" s="22"/>
    </row>
    <row r="6" spans="1:16">
      <c r="A6" s="18">
        <v>31</v>
      </c>
      <c r="B6" s="19">
        <f t="shared" ref="B6:B25" si="1">A6*PI()/180</f>
        <v>0.54105206811824214</v>
      </c>
      <c r="C6" s="23">
        <f t="shared" ref="C6:M25" si="2">((C$4)^2)/9.81*COS($B6)*(SIN($B6)+SQRT((SIN($B6))^2+(2*9.81*$B$1/((C$4)^2))))</f>
        <v>39.069181264784895</v>
      </c>
      <c r="D6" s="23">
        <f t="shared" si="2"/>
        <v>42.780413234716164</v>
      </c>
      <c r="E6" s="23">
        <f t="shared" si="2"/>
        <v>46.669311539769524</v>
      </c>
      <c r="F6" s="23">
        <f t="shared" si="2"/>
        <v>50.736198829935802</v>
      </c>
      <c r="G6" s="23">
        <f t="shared" si="2"/>
        <v>54.981346156737452</v>
      </c>
      <c r="H6" s="23">
        <f t="shared" si="2"/>
        <v>59.404982180311038</v>
      </c>
      <c r="I6" s="23">
        <f t="shared" si="2"/>
        <v>64.007300596920999</v>
      </c>
      <c r="J6" s="23">
        <f t="shared" si="2"/>
        <v>68.788466150241831</v>
      </c>
      <c r="K6" s="23">
        <f t="shared" si="2"/>
        <v>73.74861951334023</v>
      </c>
      <c r="L6" s="23">
        <f t="shared" si="2"/>
        <v>78.887881267910345</v>
      </c>
      <c r="M6" s="24">
        <f t="shared" si="2"/>
        <v>84.206355159788203</v>
      </c>
    </row>
    <row r="7" spans="1:16">
      <c r="A7" s="18">
        <v>32</v>
      </c>
      <c r="B7" s="19">
        <f t="shared" si="1"/>
        <v>0.55850536063818546</v>
      </c>
      <c r="C7" s="23">
        <f t="shared" si="2"/>
        <v>39.609448515030934</v>
      </c>
      <c r="D7" s="23">
        <f t="shared" si="2"/>
        <v>43.38527132424273</v>
      </c>
      <c r="E7" s="23">
        <f t="shared" si="2"/>
        <v>47.342154949170549</v>
      </c>
      <c r="F7" s="23">
        <f t="shared" si="2"/>
        <v>51.48040257556611</v>
      </c>
      <c r="G7" s="23">
        <f t="shared" si="2"/>
        <v>55.800268317798178</v>
      </c>
      <c r="H7" s="23">
        <f t="shared" si="2"/>
        <v>60.301966099098095</v>
      </c>
      <c r="I7" s="23">
        <f t="shared" si="2"/>
        <v>64.985676786499582</v>
      </c>
      <c r="J7" s="23">
        <f t="shared" si="2"/>
        <v>69.851553944146517</v>
      </c>
      <c r="K7" s="23">
        <f t="shared" si="2"/>
        <v>74.89972849014849</v>
      </c>
      <c r="L7" s="23">
        <f t="shared" si="2"/>
        <v>80.130312480740287</v>
      </c>
      <c r="M7" s="24">
        <f t="shared" si="2"/>
        <v>85.543402197565015</v>
      </c>
    </row>
    <row r="8" spans="1:16">
      <c r="A8" s="18">
        <v>33</v>
      </c>
      <c r="B8" s="19">
        <f t="shared" si="1"/>
        <v>0.57595865315812877</v>
      </c>
      <c r="C8" s="23">
        <f t="shared" si="2"/>
        <v>40.109681963494957</v>
      </c>
      <c r="D8" s="23">
        <f t="shared" si="2"/>
        <v>43.945675889387275</v>
      </c>
      <c r="E8" s="23">
        <f t="shared" si="2"/>
        <v>47.965888438636796</v>
      </c>
      <c r="F8" s="23">
        <f t="shared" si="2"/>
        <v>52.170604556118057</v>
      </c>
      <c r="G8" s="23">
        <f t="shared" si="2"/>
        <v>56.560062555283736</v>
      </c>
      <c r="H8" s="23">
        <f t="shared" si="2"/>
        <v>61.134462666465708</v>
      </c>
      <c r="I8" s="23">
        <f t="shared" si="2"/>
        <v>65.893973879330034</v>
      </c>
      <c r="J8" s="23">
        <f t="shared" si="2"/>
        <v>70.838739441534855</v>
      </c>
      <c r="K8" s="23">
        <f t="shared" si="2"/>
        <v>75.968881295668268</v>
      </c>
      <c r="L8" s="23">
        <f t="shared" si="2"/>
        <v>81.284503674513331</v>
      </c>
      <c r="M8" s="24">
        <f t="shared" si="2"/>
        <v>86.785696026651237</v>
      </c>
    </row>
    <row r="9" spans="1:16">
      <c r="A9" s="18">
        <v>34</v>
      </c>
      <c r="B9" s="19">
        <f t="shared" si="1"/>
        <v>0.59341194567807209</v>
      </c>
      <c r="C9" s="23">
        <f t="shared" si="2"/>
        <v>40.568827559905174</v>
      </c>
      <c r="D9" s="23">
        <f t="shared" si="2"/>
        <v>44.460480016542661</v>
      </c>
      <c r="E9" s="23">
        <f t="shared" si="2"/>
        <v>48.539269779835003</v>
      </c>
      <c r="F9" s="23">
        <f t="shared" si="2"/>
        <v>52.805464717535834</v>
      </c>
      <c r="G9" s="23">
        <f t="shared" si="2"/>
        <v>57.259288411877776</v>
      </c>
      <c r="H9" s="23">
        <f t="shared" si="2"/>
        <v>61.900928374682756</v>
      </c>
      <c r="I9" s="23">
        <f t="shared" si="2"/>
        <v>66.730542600133859</v>
      </c>
      <c r="J9" s="23">
        <f t="shared" si="2"/>
        <v>71.748264813954393</v>
      </c>
      <c r="K9" s="23">
        <f t="shared" si="2"/>
        <v>76.954208696842045</v>
      </c>
      <c r="L9" s="23">
        <f t="shared" si="2"/>
        <v>82.348471297758962</v>
      </c>
      <c r="M9" s="24">
        <f t="shared" si="2"/>
        <v>87.931135804810296</v>
      </c>
    </row>
    <row r="10" spans="1:16">
      <c r="A10" s="18">
        <v>35</v>
      </c>
      <c r="B10" s="19">
        <f t="shared" si="1"/>
        <v>0.6108652381980153</v>
      </c>
      <c r="C10" s="23">
        <f t="shared" si="2"/>
        <v>40.985913077938399</v>
      </c>
      <c r="D10" s="23">
        <f t="shared" si="2"/>
        <v>44.928626541700673</v>
      </c>
      <c r="E10" s="23">
        <f t="shared" si="2"/>
        <v>49.06115458902849</v>
      </c>
      <c r="F10" s="23">
        <f t="shared" si="2"/>
        <v>53.383749111429211</v>
      </c>
      <c r="G10" s="23">
        <f t="shared" si="2"/>
        <v>57.896619962612135</v>
      </c>
      <c r="H10" s="23">
        <f t="shared" si="2"/>
        <v>62.599942842266714</v>
      </c>
      <c r="I10" s="23">
        <f t="shared" si="2"/>
        <v>67.49386556406283</v>
      </c>
      <c r="J10" s="23">
        <f t="shared" si="2"/>
        <v>72.57851306189832</v>
      </c>
      <c r="K10" s="23">
        <f t="shared" si="2"/>
        <v>77.853991407088913</v>
      </c>
      <c r="L10" s="23">
        <f t="shared" si="2"/>
        <v>83.320391047069407</v>
      </c>
      <c r="M10" s="24">
        <f t="shared" si="2"/>
        <v>88.977789428706089</v>
      </c>
    </row>
    <row r="11" spans="1:16">
      <c r="A11" s="18">
        <v>36</v>
      </c>
      <c r="B11" s="19">
        <f t="shared" si="1"/>
        <v>0.62831853071795862</v>
      </c>
      <c r="C11" s="23">
        <f t="shared" si="2"/>
        <v>41.360046455338555</v>
      </c>
      <c r="D11" s="23">
        <f t="shared" si="2"/>
        <v>45.349146161312419</v>
      </c>
      <c r="E11" s="23">
        <f t="shared" si="2"/>
        <v>49.530494219672221</v>
      </c>
      <c r="F11" s="23">
        <f t="shared" si="2"/>
        <v>53.904327582448033</v>
      </c>
      <c r="G11" s="23">
        <f t="shared" si="2"/>
        <v>58.470843311514848</v>
      </c>
      <c r="H11" s="23">
        <f t="shared" si="2"/>
        <v>63.230206135355793</v>
      </c>
      <c r="I11" s="23">
        <f t="shared" si="2"/>
        <v>68.182554438809262</v>
      </c>
      <c r="J11" s="23">
        <f t="shared" si="2"/>
        <v>73.328005033924114</v>
      </c>
      <c r="K11" s="23">
        <f t="shared" si="2"/>
        <v>78.666656978721178</v>
      </c>
      <c r="L11" s="23">
        <f t="shared" si="2"/>
        <v>84.198594648946724</v>
      </c>
      <c r="M11" s="24">
        <f t="shared" si="2"/>
        <v>89.923890221026539</v>
      </c>
    </row>
    <row r="12" spans="1:16">
      <c r="A12" s="18">
        <v>37</v>
      </c>
      <c r="B12" s="19">
        <f t="shared" si="1"/>
        <v>0.64577182323790194</v>
      </c>
      <c r="C12" s="23">
        <f t="shared" si="2"/>
        <v>41.690414308787126</v>
      </c>
      <c r="D12" s="23">
        <f t="shared" si="2"/>
        <v>45.721155757278538</v>
      </c>
      <c r="E12" s="23">
        <f t="shared" si="2"/>
        <v>49.946333908656449</v>
      </c>
      <c r="F12" s="23">
        <f t="shared" si="2"/>
        <v>54.366171748415752</v>
      </c>
      <c r="G12" s="23">
        <f t="shared" si="2"/>
        <v>58.980854419275396</v>
      </c>
      <c r="H12" s="23">
        <f t="shared" si="2"/>
        <v>63.790536457156428</v>
      </c>
      <c r="I12" s="23">
        <f t="shared" si="2"/>
        <v>68.795347510384303</v>
      </c>
      <c r="J12" s="23">
        <f t="shared" si="2"/>
        <v>73.995396883371868</v>
      </c>
      <c r="K12" s="23">
        <f t="shared" si="2"/>
        <v>79.390777165096438</v>
      </c>
      <c r="L12" s="23">
        <f t="shared" si="2"/>
        <v>84.981567141636333</v>
      </c>
      <c r="M12" s="24">
        <f t="shared" si="2"/>
        <v>90.76783414590976</v>
      </c>
    </row>
    <row r="13" spans="1:16">
      <c r="A13" s="18">
        <v>38</v>
      </c>
      <c r="B13" s="19">
        <f t="shared" si="1"/>
        <v>0.66322511575784515</v>
      </c>
      <c r="C13" s="23">
        <f t="shared" si="2"/>
        <v>41.976280600250462</v>
      </c>
      <c r="D13" s="23">
        <f t="shared" si="2"/>
        <v>46.043856905601672</v>
      </c>
      <c r="E13" s="23">
        <f t="shared" si="2"/>
        <v>50.307811138156048</v>
      </c>
      <c r="F13" s="23">
        <f t="shared" si="2"/>
        <v>54.768353227342665</v>
      </c>
      <c r="G13" s="23">
        <f t="shared" si="2"/>
        <v>59.425657208058333</v>
      </c>
      <c r="H13" s="23">
        <f t="shared" si="2"/>
        <v>64.279868143545741</v>
      </c>
      <c r="I13" s="23">
        <f t="shared" si="2"/>
        <v>69.331107582607828</v>
      </c>
      <c r="J13" s="23">
        <f t="shared" si="2"/>
        <v>74.579477884768764</v>
      </c>
      <c r="K13" s="23">
        <f t="shared" si="2"/>
        <v>80.025065666759858</v>
      </c>
      <c r="L13" s="23">
        <f t="shared" si="2"/>
        <v>85.667944563535784</v>
      </c>
      <c r="M13" s="24">
        <f t="shared" si="2"/>
        <v>91.508177451790317</v>
      </c>
    </row>
    <row r="14" spans="1:16">
      <c r="A14" s="18">
        <v>39</v>
      </c>
      <c r="B14" s="19">
        <f t="shared" si="1"/>
        <v>0.68067840827778847</v>
      </c>
      <c r="C14" s="23">
        <f t="shared" si="2"/>
        <v>42.216985432939545</v>
      </c>
      <c r="D14" s="23">
        <f t="shared" si="2"/>
        <v>46.316534540739859</v>
      </c>
      <c r="E14" s="23">
        <f t="shared" si="2"/>
        <v>50.61415417876993</v>
      </c>
      <c r="F14" s="23">
        <f t="shared" si="2"/>
        <v>55.110042070490096</v>
      </c>
      <c r="G14" s="23">
        <f t="shared" si="2"/>
        <v>59.80436189604886</v>
      </c>
      <c r="H14" s="23">
        <f t="shared" si="2"/>
        <v>64.697249910820915</v>
      </c>
      <c r="I14" s="23">
        <f t="shared" si="2"/>
        <v>69.788820149761577</v>
      </c>
      <c r="J14" s="23">
        <f t="shared" si="2"/>
        <v>75.079168542927974</v>
      </c>
      <c r="K14" s="23">
        <f t="shared" si="2"/>
        <v>80.568376188277199</v>
      </c>
      <c r="L14" s="23">
        <f t="shared" si="2"/>
        <v>86.256511968730194</v>
      </c>
      <c r="M14" s="24">
        <f t="shared" si="2"/>
        <v>92.143634656246135</v>
      </c>
    </row>
    <row r="15" spans="1:16">
      <c r="A15" s="18">
        <v>40</v>
      </c>
      <c r="B15" s="19">
        <f t="shared" si="1"/>
        <v>0.69813170079773179</v>
      </c>
      <c r="C15" s="23">
        <f t="shared" si="2"/>
        <v>42.411943956602514</v>
      </c>
      <c r="D15" s="23">
        <f t="shared" si="2"/>
        <v>46.538555750222308</v>
      </c>
      <c r="E15" s="23">
        <f t="shared" si="2"/>
        <v>50.864680783187453</v>
      </c>
      <c r="F15" s="23">
        <f t="shared" si="2"/>
        <v>55.39050536531056</v>
      </c>
      <c r="G15" s="23">
        <f t="shared" si="2"/>
        <v>60.116183520120025</v>
      </c>
      <c r="H15" s="23">
        <f t="shared" si="2"/>
        <v>65.041843308579942</v>
      </c>
      <c r="I15" s="23">
        <f t="shared" si="2"/>
        <v>70.167591790059333</v>
      </c>
      <c r="J15" s="23">
        <f t="shared" si="2"/>
        <v>75.493518937171132</v>
      </c>
      <c r="K15" s="23">
        <f t="shared" si="2"/>
        <v>81.019700743091136</v>
      </c>
      <c r="L15" s="23">
        <f t="shared" si="2"/>
        <v>86.746201702040167</v>
      </c>
      <c r="M15" s="24">
        <f t="shared" si="2"/>
        <v>92.673076800446012</v>
      </c>
    </row>
    <row r="16" spans="1:16">
      <c r="A16" s="18">
        <v>41</v>
      </c>
      <c r="B16" s="19">
        <f t="shared" si="1"/>
        <v>0.715584993317675</v>
      </c>
      <c r="C16" s="23">
        <f t="shared" si="2"/>
        <v>42.560645363520649</v>
      </c>
      <c r="D16" s="23">
        <f t="shared" si="2"/>
        <v>46.709368676539505</v>
      </c>
      <c r="E16" s="23">
        <f t="shared" si="2"/>
        <v>51.058797002934895</v>
      </c>
      <c r="F16" s="23">
        <f t="shared" si="2"/>
        <v>55.609105976317949</v>
      </c>
      <c r="G16" s="23">
        <f t="shared" si="2"/>
        <v>60.360440610188661</v>
      </c>
      <c r="H16" s="23">
        <f t="shared" si="2"/>
        <v>65.312921336865159</v>
      </c>
      <c r="I16" s="23">
        <f t="shared" si="2"/>
        <v>70.466648734710517</v>
      </c>
      <c r="J16" s="23">
        <f t="shared" si="2"/>
        <v>75.821707251201801</v>
      </c>
      <c r="K16" s="23">
        <f t="shared" si="2"/>
        <v>81.378168152803767</v>
      </c>
      <c r="L16" s="23">
        <f t="shared" si="2"/>
        <v>87.136091875994055</v>
      </c>
      <c r="M16" s="24">
        <f t="shared" si="2"/>
        <v>93.095529911761489</v>
      </c>
    </row>
    <row r="17" spans="1:13">
      <c r="A17" s="18">
        <v>42</v>
      </c>
      <c r="B17" s="19">
        <f t="shared" si="1"/>
        <v>0.73303828583761843</v>
      </c>
      <c r="C17" s="23">
        <f t="shared" si="2"/>
        <v>42.662651958226661</v>
      </c>
      <c r="D17" s="23">
        <f t="shared" si="2"/>
        <v>46.828501505647097</v>
      </c>
      <c r="E17" s="23">
        <f t="shared" si="2"/>
        <v>51.195996103807204</v>
      </c>
      <c r="F17" s="23">
        <f t="shared" si="2"/>
        <v>55.765301395753148</v>
      </c>
      <c r="G17" s="23">
        <f t="shared" si="2"/>
        <v>60.536553983416439</v>
      </c>
      <c r="H17" s="23">
        <f t="shared" si="2"/>
        <v>65.509867192078588</v>
      </c>
      <c r="I17" s="23">
        <f t="shared" si="2"/>
        <v>70.685335573524739</v>
      </c>
      <c r="J17" s="23">
        <f t="shared" si="2"/>
        <v>76.063038446116593</v>
      </c>
      <c r="K17" s="23">
        <f t="shared" si="2"/>
        <v>81.643042695023198</v>
      </c>
      <c r="L17" s="23">
        <f t="shared" si="2"/>
        <v>87.425405000634015</v>
      </c>
      <c r="M17" s="24">
        <f t="shared" si="2"/>
        <v>93.410173622346917</v>
      </c>
    </row>
    <row r="18" spans="1:13">
      <c r="A18" s="18">
        <v>43</v>
      </c>
      <c r="B18" s="19">
        <f t="shared" si="1"/>
        <v>0.75049157835756164</v>
      </c>
      <c r="C18" s="23">
        <f t="shared" si="2"/>
        <v>42.717598285562467</v>
      </c>
      <c r="D18" s="23">
        <f t="shared" si="2"/>
        <v>46.895561523596285</v>
      </c>
      <c r="E18" s="23">
        <f t="shared" si="2"/>
        <v>51.275857558371399</v>
      </c>
      <c r="F18" s="23">
        <f t="shared" si="2"/>
        <v>55.858642679318848</v>
      </c>
      <c r="G18" s="23">
        <f t="shared" si="2"/>
        <v>60.644045630462116</v>
      </c>
      <c r="H18" s="23">
        <f t="shared" si="2"/>
        <v>65.632173110873694</v>
      </c>
      <c r="I18" s="23">
        <f t="shared" si="2"/>
        <v>70.823114063341691</v>
      </c>
      <c r="J18" s="23">
        <f t="shared" si="2"/>
        <v>76.216943040012794</v>
      </c>
      <c r="K18" s="23">
        <f t="shared" si="2"/>
        <v>81.81372286050852</v>
      </c>
      <c r="L18" s="23">
        <f t="shared" si="2"/>
        <v>87.613506724272142</v>
      </c>
      <c r="M18" s="24">
        <f t="shared" si="2"/>
        <v>93.616339899294758</v>
      </c>
    </row>
    <row r="19" spans="1:13">
      <c r="A19" s="18">
        <v>44</v>
      </c>
      <c r="B19" s="19">
        <f t="shared" si="1"/>
        <v>0.76794487087750496</v>
      </c>
      <c r="C19" s="23">
        <f t="shared" si="2"/>
        <v>42.725190303211967</v>
      </c>
      <c r="D19" s="23">
        <f t="shared" si="2"/>
        <v>46.910234224809003</v>
      </c>
      <c r="E19" s="23">
        <f t="shared" si="2"/>
        <v>51.298046096440835</v>
      </c>
      <c r="F19" s="23">
        <f t="shared" si="2"/>
        <v>55.888773445292657</v>
      </c>
      <c r="G19" s="23">
        <f t="shared" si="2"/>
        <v>60.682537669552772</v>
      </c>
      <c r="H19" s="23">
        <f t="shared" si="2"/>
        <v>65.679439285316619</v>
      </c>
      <c r="I19" s="23">
        <f t="shared" si="2"/>
        <v>70.879562010183818</v>
      </c>
      <c r="J19" s="23">
        <f t="shared" si="2"/>
        <v>76.282975962778465</v>
      </c>
      <c r="K19" s="23">
        <f t="shared" si="2"/>
        <v>81.889740185979335</v>
      </c>
      <c r="L19" s="23">
        <f t="shared" si="2"/>
        <v>87.699904649434004</v>
      </c>
      <c r="M19" s="24">
        <f t="shared" si="2"/>
        <v>93.713511848567748</v>
      </c>
    </row>
    <row r="20" spans="1:13">
      <c r="A20" s="18">
        <v>45</v>
      </c>
      <c r="B20" s="19">
        <f t="shared" si="1"/>
        <v>0.78539816339744828</v>
      </c>
      <c r="C20" s="23">
        <f t="shared" si="2"/>
        <v>42.685204586268561</v>
      </c>
      <c r="D20" s="23">
        <f t="shared" si="2"/>
        <v>46.872282457350103</v>
      </c>
      <c r="E20" s="23">
        <f t="shared" si="2"/>
        <v>51.262310796679806</v>
      </c>
      <c r="F20" s="23">
        <f t="shared" si="2"/>
        <v>55.855428918019584</v>
      </c>
      <c r="G20" s="23">
        <f t="shared" si="2"/>
        <v>60.651751347270221</v>
      </c>
      <c r="H20" s="23">
        <f t="shared" si="2"/>
        <v>65.65137282617161</v>
      </c>
      <c r="I20" s="23">
        <f t="shared" si="2"/>
        <v>70.854372200015874</v>
      </c>
      <c r="J20" s="23">
        <f t="shared" si="2"/>
        <v>76.260815459057454</v>
      </c>
      <c r="K20" s="23">
        <f t="shared" si="2"/>
        <v>81.870758133768391</v>
      </c>
      <c r="L20" s="23">
        <f t="shared" si="2"/>
        <v>87.684247193437017</v>
      </c>
      <c r="M20" s="24">
        <f t="shared" si="2"/>
        <v>93.70132256050303</v>
      </c>
    </row>
    <row r="21" spans="1:13">
      <c r="A21" s="18">
        <v>46</v>
      </c>
      <c r="B21" s="19">
        <f t="shared" si="1"/>
        <v>0.80285145591739149</v>
      </c>
      <c r="C21" s="23">
        <f t="shared" si="2"/>
        <v>42.597487552717297</v>
      </c>
      <c r="D21" s="23">
        <f t="shared" si="2"/>
        <v>46.781545592217057</v>
      </c>
      <c r="E21" s="23">
        <f t="shared" si="2"/>
        <v>51.168484204520972</v>
      </c>
      <c r="F21" s="23">
        <f t="shared" si="2"/>
        <v>55.758434999169246</v>
      </c>
      <c r="G21" s="23">
        <f t="shared" si="2"/>
        <v>60.551506067691143</v>
      </c>
      <c r="H21" s="23">
        <f t="shared" si="2"/>
        <v>65.547786754263072</v>
      </c>
      <c r="I21" s="23">
        <f t="shared" si="2"/>
        <v>70.747351356444099</v>
      </c>
      <c r="J21" s="23">
        <f t="shared" si="2"/>
        <v>76.150262016169634</v>
      </c>
      <c r="K21" s="23">
        <f t="shared" si="2"/>
        <v>81.756570993616734</v>
      </c>
      <c r="L21" s="23">
        <f t="shared" si="2"/>
        <v>87.566322467489755</v>
      </c>
      <c r="M21" s="24">
        <f t="shared" si="2"/>
        <v>93.579553969431373</v>
      </c>
    </row>
    <row r="22" spans="1:13">
      <c r="A22" s="18">
        <v>47</v>
      </c>
      <c r="B22" s="19">
        <f t="shared" si="1"/>
        <v>0.82030474843733492</v>
      </c>
      <c r="C22" s="23">
        <f t="shared" si="2"/>
        <v>42.461954699926672</v>
      </c>
      <c r="D22" s="23">
        <f t="shared" si="2"/>
        <v>46.637938705175223</v>
      </c>
      <c r="E22" s="23">
        <f t="shared" si="2"/>
        <v>51.016481463385482</v>
      </c>
      <c r="F22" s="23">
        <f t="shared" si="2"/>
        <v>55.597707352249124</v>
      </c>
      <c r="G22" s="23">
        <f t="shared" si="2"/>
        <v>60.381718433924412</v>
      </c>
      <c r="H22" s="23">
        <f t="shared" si="2"/>
        <v>65.368599002565176</v>
      </c>
      <c r="I22" s="23">
        <f t="shared" si="2"/>
        <v>70.558419106672218</v>
      </c>
      <c r="J22" s="23">
        <f t="shared" si="2"/>
        <v>75.951237297031213</v>
      </c>
      <c r="K22" s="23">
        <f t="shared" si="2"/>
        <v>81.547102785444267</v>
      </c>
      <c r="L22" s="23">
        <f t="shared" si="2"/>
        <v>87.346057151995325</v>
      </c>
      <c r="M22" s="24">
        <f t="shared" si="2"/>
        <v>93.348135704002459</v>
      </c>
    </row>
    <row r="23" spans="1:13">
      <c r="A23" s="18">
        <v>48</v>
      </c>
      <c r="B23" s="19">
        <f t="shared" si="1"/>
        <v>0.83775804095727813</v>
      </c>
      <c r="C23" s="23">
        <f t="shared" si="2"/>
        <v>42.278589843357473</v>
      </c>
      <c r="D23" s="23">
        <f t="shared" ref="D23:M25" si="3">((D$4)^2)/9.81*COS($B23)*(SIN($B23)+SQRT((SIN($B23))^2+(2*9.81*$B$1/((D$4)^2))))</f>
        <v>46.441451761027373</v>
      </c>
      <c r="E23" s="23">
        <f t="shared" si="3"/>
        <v>50.806299447806325</v>
      </c>
      <c r="F23" s="23">
        <f t="shared" si="3"/>
        <v>55.373250487726857</v>
      </c>
      <c r="G23" s="23">
        <f t="shared" si="3"/>
        <v>60.142401288197576</v>
      </c>
      <c r="H23" s="23">
        <f t="shared" si="3"/>
        <v>65.113831414021021</v>
      </c>
      <c r="I23" s="23">
        <f t="shared" si="3"/>
        <v>70.287606939619494</v>
      </c>
      <c r="J23" s="23">
        <f t="shared" si="3"/>
        <v>75.663783060937277</v>
      </c>
      <c r="K23" s="23">
        <f t="shared" si="3"/>
        <v>81.242406144968555</v>
      </c>
      <c r="L23" s="23">
        <f t="shared" si="3"/>
        <v>87.023515348993527</v>
      </c>
      <c r="M23" s="24">
        <f t="shared" si="3"/>
        <v>93.007143908264567</v>
      </c>
    </row>
    <row r="24" spans="1:13">
      <c r="A24" s="18">
        <v>49</v>
      </c>
      <c r="B24" s="19">
        <f t="shared" si="1"/>
        <v>0.85521133347722145</v>
      </c>
      <c r="C24" s="23">
        <f t="shared" si="2"/>
        <v>42.04744434970933</v>
      </c>
      <c r="D24" s="23">
        <f t="shared" si="3"/>
        <v>46.192148791429247</v>
      </c>
      <c r="E24" s="23">
        <f t="shared" si="3"/>
        <v>50.538015888489333</v>
      </c>
      <c r="F24" s="23">
        <f t="shared" si="3"/>
        <v>55.085156837758099</v>
      </c>
      <c r="G24" s="23">
        <f t="shared" si="3"/>
        <v>59.833662738494382</v>
      </c>
      <c r="H24" s="23">
        <f t="shared" si="3"/>
        <v>64.783608722144706</v>
      </c>
      <c r="I24" s="23">
        <f t="shared" si="3"/>
        <v>69.935057142352917</v>
      </c>
      <c r="J24" s="23">
        <f t="shared" si="3"/>
        <v>75.288060057504964</v>
      </c>
      <c r="K24" s="23">
        <f t="shared" si="3"/>
        <v>80.842661176663029</v>
      </c>
      <c r="L24" s="23">
        <f t="shared" si="3"/>
        <v>86.598897395471695</v>
      </c>
      <c r="M24" s="24">
        <f t="shared" si="3"/>
        <v>92.55680001651011</v>
      </c>
    </row>
    <row r="25" spans="1:13" ht="19.5" thickBot="1">
      <c r="A25" s="25">
        <v>50</v>
      </c>
      <c r="B25" s="26">
        <f t="shared" si="1"/>
        <v>0.87266462599716477</v>
      </c>
      <c r="C25" s="27">
        <f t="shared" si="2"/>
        <v>41.768636357646962</v>
      </c>
      <c r="D25" s="27">
        <f t="shared" si="3"/>
        <v>45.890167058462232</v>
      </c>
      <c r="E25" s="27">
        <f t="shared" si="3"/>
        <v>50.211788480624136</v>
      </c>
      <c r="F25" s="27">
        <f t="shared" si="3"/>
        <v>54.733605810969507</v>
      </c>
      <c r="G25" s="27">
        <f t="shared" si="3"/>
        <v>59.455705161370958</v>
      </c>
      <c r="H25" s="27">
        <f t="shared" si="3"/>
        <v>64.378157503253476</v>
      </c>
      <c r="I25" s="27">
        <f t="shared" si="3"/>
        <v>69.501021702942367</v>
      </c>
      <c r="J25" s="27">
        <f t="shared" si="3"/>
        <v>74.8243468811893</v>
      </c>
      <c r="K25" s="27">
        <f t="shared" si="3"/>
        <v>80.34817426081068</v>
      </c>
      <c r="L25" s="27">
        <f t="shared" si="3"/>
        <v>86.072538623683585</v>
      </c>
      <c r="M25" s="28">
        <f t="shared" si="3"/>
        <v>91.997469467447942</v>
      </c>
    </row>
    <row r="26" spans="1:13" ht="19.5" thickBot="1">
      <c r="A26" s="29" t="s">
        <v>3</v>
      </c>
      <c r="B26" s="30"/>
      <c r="C26" s="31">
        <f>MAX(C5:C25)</f>
        <v>42.725190303211967</v>
      </c>
      <c r="D26" s="31">
        <f t="shared" ref="D26:M26" si="4">MAX(D5:D25)</f>
        <v>46.910234224809003</v>
      </c>
      <c r="E26" s="31">
        <f t="shared" si="4"/>
        <v>51.298046096440835</v>
      </c>
      <c r="F26" s="31">
        <f t="shared" si="4"/>
        <v>55.888773445292657</v>
      </c>
      <c r="G26" s="31">
        <f t="shared" si="4"/>
        <v>60.682537669552772</v>
      </c>
      <c r="H26" s="31">
        <f t="shared" si="4"/>
        <v>65.679439285316619</v>
      </c>
      <c r="I26" s="31">
        <f t="shared" si="4"/>
        <v>70.879562010183818</v>
      </c>
      <c r="J26" s="31">
        <f t="shared" si="4"/>
        <v>76.282975962778465</v>
      </c>
      <c r="K26" s="31">
        <f t="shared" si="4"/>
        <v>81.889740185979335</v>
      </c>
      <c r="L26" s="31">
        <f t="shared" si="4"/>
        <v>87.699904649434004</v>
      </c>
      <c r="M26" s="32">
        <f t="shared" si="4"/>
        <v>93.713511848567748</v>
      </c>
    </row>
  </sheetData>
  <mergeCells count="2">
    <mergeCell ref="C3:M3"/>
    <mergeCell ref="A26:B26"/>
  </mergeCells>
  <conditionalFormatting sqref="C5:M25">
    <cfRule type="cellIs" dxfId="0" priority="1" operator="equal">
      <formula>C$26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W26"/>
  <sheetViews>
    <sheetView workbookViewId="0">
      <selection sqref="A1:XFD1048576"/>
    </sheetView>
  </sheetViews>
  <sheetFormatPr baseColWidth="10" defaultRowHeight="18.75"/>
  <cols>
    <col min="1" max="2" width="10.42578125" style="3" bestFit="1" customWidth="1"/>
    <col min="3" max="3" width="6.28515625" style="3" bestFit="1" customWidth="1"/>
    <col min="4" max="12" width="7" style="3" bestFit="1" customWidth="1"/>
    <col min="13" max="13" width="6.28515625" style="3" bestFit="1" customWidth="1"/>
    <col min="14" max="22" width="7" style="3" bestFit="1" customWidth="1"/>
    <col min="23" max="23" width="6.28515625" style="3" bestFit="1" customWidth="1"/>
    <col min="24" max="16384" width="11.42578125" style="3"/>
  </cols>
  <sheetData>
    <row r="1" spans="1:23" ht="21" thickBot="1">
      <c r="A1" s="1" t="s">
        <v>4</v>
      </c>
      <c r="B1" s="2">
        <v>2</v>
      </c>
      <c r="D1" s="4"/>
      <c r="E1" s="5"/>
      <c r="N1" s="33"/>
      <c r="O1" s="33"/>
      <c r="P1" s="33"/>
      <c r="Q1" s="33"/>
      <c r="R1" s="33"/>
      <c r="S1" s="33"/>
      <c r="T1" s="33"/>
      <c r="U1" s="33"/>
      <c r="V1" s="33"/>
      <c r="W1" s="33"/>
    </row>
    <row r="2" spans="1:23" ht="19.5" thickBot="1">
      <c r="N2" s="33"/>
      <c r="O2" s="33"/>
      <c r="P2" s="33"/>
      <c r="Q2" s="33"/>
      <c r="R2" s="33"/>
      <c r="S2" s="33"/>
      <c r="T2" s="33"/>
      <c r="U2" s="33"/>
      <c r="V2" s="33"/>
      <c r="W2" s="33"/>
    </row>
    <row r="3" spans="1:23" ht="22.5" thickBot="1">
      <c r="A3" s="6" t="s">
        <v>0</v>
      </c>
      <c r="B3" s="34" t="s">
        <v>0</v>
      </c>
      <c r="C3" s="8" t="s">
        <v>5</v>
      </c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10"/>
    </row>
    <row r="4" spans="1:23" ht="19.5" thickBot="1">
      <c r="A4" s="11" t="s">
        <v>1</v>
      </c>
      <c r="B4" s="35" t="s">
        <v>2</v>
      </c>
      <c r="C4" s="36">
        <v>26</v>
      </c>
      <c r="D4" s="37">
        <v>26.1</v>
      </c>
      <c r="E4" s="37">
        <v>26.2</v>
      </c>
      <c r="F4" s="37">
        <v>26.3</v>
      </c>
      <c r="G4" s="37">
        <v>26.4</v>
      </c>
      <c r="H4" s="37">
        <v>26.5</v>
      </c>
      <c r="I4" s="37">
        <v>26.6</v>
      </c>
      <c r="J4" s="37">
        <v>26.7</v>
      </c>
      <c r="K4" s="37">
        <v>26.8</v>
      </c>
      <c r="L4" s="37">
        <v>26.9</v>
      </c>
      <c r="M4" s="37">
        <v>27</v>
      </c>
      <c r="N4" s="37">
        <v>27.1</v>
      </c>
      <c r="O4" s="37">
        <v>27.2</v>
      </c>
      <c r="P4" s="37">
        <v>27.3</v>
      </c>
      <c r="Q4" s="37">
        <v>27.4</v>
      </c>
      <c r="R4" s="37">
        <v>27.5</v>
      </c>
      <c r="S4" s="37">
        <v>27.6</v>
      </c>
      <c r="T4" s="37">
        <v>27.7</v>
      </c>
      <c r="U4" s="37">
        <v>27.8</v>
      </c>
      <c r="V4" s="37">
        <v>27.9</v>
      </c>
      <c r="W4" s="38">
        <v>28</v>
      </c>
    </row>
    <row r="5" spans="1:23">
      <c r="A5" s="18">
        <v>30</v>
      </c>
      <c r="B5" s="19">
        <f>A5*PI()/180</f>
        <v>0.52359877559829882</v>
      </c>
      <c r="C5" s="39">
        <f t="shared" ref="C5:R20" si="0">((C$4)^2)/9.81*COS($B5)*(SIN($B5)+SQRT((SIN($B5))^2+(2*9.81*$B$1/((C$4)^2))))</f>
        <v>62.960629798543657</v>
      </c>
      <c r="D5" s="40">
        <f t="shared" si="0"/>
        <v>63.421813491756936</v>
      </c>
      <c r="E5" s="40">
        <f t="shared" si="0"/>
        <v>63.884750360538654</v>
      </c>
      <c r="F5" s="40">
        <f t="shared" si="0"/>
        <v>64.349440564049928</v>
      </c>
      <c r="G5" s="40">
        <f t="shared" si="0"/>
        <v>64.815884258998693</v>
      </c>
      <c r="H5" s="40">
        <f t="shared" si="0"/>
        <v>65.284081599683489</v>
      </c>
      <c r="I5" s="40">
        <f t="shared" si="0"/>
        <v>65.754032738035875</v>
      </c>
      <c r="J5" s="40">
        <f t="shared" si="0"/>
        <v>66.225737823662485</v>
      </c>
      <c r="K5" s="40">
        <f t="shared" si="0"/>
        <v>66.699197003885914</v>
      </c>
      <c r="L5" s="40">
        <f t="shared" si="0"/>
        <v>67.174410423785019</v>
      </c>
      <c r="M5" s="40">
        <f t="shared" si="0"/>
        <v>67.651378226234243</v>
      </c>
      <c r="N5" s="40">
        <f t="shared" si="0"/>
        <v>68.130100551942292</v>
      </c>
      <c r="O5" s="40">
        <f t="shared" si="0"/>
        <v>68.610577539490023</v>
      </c>
      <c r="P5" s="40">
        <f t="shared" si="0"/>
        <v>69.092809325367625</v>
      </c>
      <c r="Q5" s="40">
        <f t="shared" si="0"/>
        <v>69.576796044010933</v>
      </c>
      <c r="R5" s="40">
        <f t="shared" si="0"/>
        <v>70.062537827837332</v>
      </c>
      <c r="S5" s="40">
        <f t="shared" ref="S5:W20" si="1">((S$4)^2)/9.81*COS($B5)*(SIN($B5)+SQRT((SIN($B5))^2+(2*9.81*$B$1/((S$4)^2))))</f>
        <v>70.550034807280525</v>
      </c>
      <c r="T5" s="40">
        <f t="shared" si="1"/>
        <v>71.039287110825072</v>
      </c>
      <c r="U5" s="41">
        <f t="shared" si="1"/>
        <v>71.53029486503992</v>
      </c>
      <c r="V5" s="40">
        <f t="shared" si="1"/>
        <v>72.023058194611565</v>
      </c>
      <c r="W5" s="42">
        <f t="shared" si="1"/>
        <v>72.517577222376289</v>
      </c>
    </row>
    <row r="6" spans="1:23">
      <c r="A6" s="18">
        <v>31</v>
      </c>
      <c r="B6" s="19">
        <f t="shared" ref="B6:B25" si="2">A6*PI()/180</f>
        <v>0.54105206811824214</v>
      </c>
      <c r="C6" s="39">
        <f t="shared" si="0"/>
        <v>64.007300596920999</v>
      </c>
      <c r="D6" s="40">
        <f t="shared" si="0"/>
        <v>64.477366535736351</v>
      </c>
      <c r="E6" s="40">
        <f t="shared" si="0"/>
        <v>64.94922111610596</v>
      </c>
      <c r="F6" s="40">
        <f t="shared" si="0"/>
        <v>65.422864486107954</v>
      </c>
      <c r="G6" s="40">
        <f t="shared" si="0"/>
        <v>65.898296791513545</v>
      </c>
      <c r="H6" s="40">
        <f t="shared" si="0"/>
        <v>66.375518175828788</v>
      </c>
      <c r="I6" s="40">
        <f t="shared" si="0"/>
        <v>66.854528780334988</v>
      </c>
      <c r="J6" s="40">
        <f t="shared" si="0"/>
        <v>67.33532874412866</v>
      </c>
      <c r="K6" s="40">
        <f t="shared" si="0"/>
        <v>67.817918204160591</v>
      </c>
      <c r="L6" s="40">
        <f t="shared" si="0"/>
        <v>68.302297295273902</v>
      </c>
      <c r="M6" s="40">
        <f t="shared" si="0"/>
        <v>68.788466150241831</v>
      </c>
      <c r="N6" s="40">
        <f t="shared" si="0"/>
        <v>69.276424899804113</v>
      </c>
      <c r="O6" s="40">
        <f t="shared" si="0"/>
        <v>69.766173672703331</v>
      </c>
      <c r="P6" s="40">
        <f t="shared" si="0"/>
        <v>70.257712595720037</v>
      </c>
      <c r="Q6" s="40">
        <f t="shared" si="0"/>
        <v>70.751041793707273</v>
      </c>
      <c r="R6" s="40">
        <f t="shared" si="0"/>
        <v>71.246161389624689</v>
      </c>
      <c r="S6" s="40">
        <f t="shared" si="1"/>
        <v>71.74307150457166</v>
      </c>
      <c r="T6" s="40">
        <f t="shared" si="1"/>
        <v>72.241772257819861</v>
      </c>
      <c r="U6" s="40">
        <f t="shared" si="1"/>
        <v>72.742263766845269</v>
      </c>
      <c r="V6" s="40">
        <f t="shared" si="1"/>
        <v>73.244546147359401</v>
      </c>
      <c r="W6" s="42">
        <f t="shared" si="1"/>
        <v>73.74861951334023</v>
      </c>
    </row>
    <row r="7" spans="1:23">
      <c r="A7" s="18">
        <v>32</v>
      </c>
      <c r="B7" s="19">
        <f t="shared" si="2"/>
        <v>0.55850536063818546</v>
      </c>
      <c r="C7" s="39">
        <f t="shared" si="0"/>
        <v>64.985676786499582</v>
      </c>
      <c r="D7" s="40">
        <f t="shared" si="0"/>
        <v>65.464064687172623</v>
      </c>
      <c r="E7" s="40">
        <f t="shared" si="0"/>
        <v>65.944274411218856</v>
      </c>
      <c r="F7" s="40">
        <f t="shared" si="0"/>
        <v>66.426306096511851</v>
      </c>
      <c r="G7" s="40">
        <f t="shared" si="0"/>
        <v>66.910159878756104</v>
      </c>
      <c r="H7" s="40">
        <f t="shared" si="0"/>
        <v>67.395835891526744</v>
      </c>
      <c r="I7" s="40">
        <f t="shared" si="0"/>
        <v>67.883334266308069</v>
      </c>
      <c r="J7" s="40">
        <f t="shared" si="0"/>
        <v>68.372655132531378</v>
      </c>
      <c r="K7" s="40">
        <f t="shared" si="0"/>
        <v>68.863798617612204</v>
      </c>
      <c r="L7" s="40">
        <f t="shared" si="0"/>
        <v>69.356764846986536</v>
      </c>
      <c r="M7" s="40">
        <f t="shared" si="0"/>
        <v>69.851553944146517</v>
      </c>
      <c r="N7" s="40">
        <f t="shared" si="0"/>
        <v>70.348166030675287</v>
      </c>
      <c r="O7" s="40">
        <f t="shared" si="0"/>
        <v>70.84660122628118</v>
      </c>
      <c r="P7" s="41">
        <f t="shared" si="0"/>
        <v>71.34685964883127</v>
      </c>
      <c r="Q7" s="40">
        <f t="shared" si="0"/>
        <v>71.848941414384129</v>
      </c>
      <c r="R7" s="40">
        <f t="shared" si="0"/>
        <v>72.352846637222072</v>
      </c>
      <c r="S7" s="40">
        <f t="shared" si="1"/>
        <v>72.858575429882592</v>
      </c>
      <c r="T7" s="40">
        <f t="shared" si="1"/>
        <v>73.366127903189437</v>
      </c>
      <c r="U7" s="40">
        <f t="shared" si="1"/>
        <v>73.875504166282695</v>
      </c>
      <c r="V7" s="40">
        <f t="shared" si="1"/>
        <v>74.386704326648569</v>
      </c>
      <c r="W7" s="42">
        <f t="shared" si="1"/>
        <v>74.89972849014849</v>
      </c>
    </row>
    <row r="8" spans="1:23">
      <c r="A8" s="18">
        <v>33</v>
      </c>
      <c r="B8" s="19">
        <f t="shared" si="2"/>
        <v>0.57595865315812877</v>
      </c>
      <c r="C8" s="39">
        <f t="shared" si="0"/>
        <v>65.893973879330034</v>
      </c>
      <c r="D8" s="40">
        <f t="shared" si="0"/>
        <v>66.380111823837041</v>
      </c>
      <c r="E8" s="40">
        <f t="shared" si="0"/>
        <v>66.868102459876482</v>
      </c>
      <c r="F8" s="40">
        <f t="shared" si="0"/>
        <v>67.357945915924589</v>
      </c>
      <c r="G8" s="40">
        <f t="shared" si="0"/>
        <v>67.849642318418233</v>
      </c>
      <c r="H8" s="40">
        <f t="shared" si="0"/>
        <v>68.343191791792478</v>
      </c>
      <c r="I8" s="40">
        <f t="shared" si="0"/>
        <v>68.838594458517221</v>
      </c>
      <c r="J8" s="40">
        <f t="shared" si="0"/>
        <v>69.335850439133225</v>
      </c>
      <c r="K8" s="40">
        <f t="shared" si="0"/>
        <v>69.834959852287454</v>
      </c>
      <c r="L8" s="40">
        <f t="shared" si="0"/>
        <v>70.335922814767343</v>
      </c>
      <c r="M8" s="40">
        <f t="shared" si="0"/>
        <v>70.838739441534855</v>
      </c>
      <c r="N8" s="40">
        <f t="shared" si="0"/>
        <v>71.343409845759382</v>
      </c>
      <c r="O8" s="40">
        <f t="shared" si="0"/>
        <v>71.849934138850386</v>
      </c>
      <c r="P8" s="40">
        <f t="shared" si="0"/>
        <v>72.358312430488979</v>
      </c>
      <c r="Q8" s="40">
        <f t="shared" si="0"/>
        <v>72.868544828659168</v>
      </c>
      <c r="R8" s="40">
        <f t="shared" si="0"/>
        <v>73.380631439678353</v>
      </c>
      <c r="S8" s="40">
        <f t="shared" si="1"/>
        <v>73.894572368227188</v>
      </c>
      <c r="T8" s="40">
        <f t="shared" si="1"/>
        <v>74.410367717378776</v>
      </c>
      <c r="U8" s="40">
        <f t="shared" si="1"/>
        <v>74.92801758862754</v>
      </c>
      <c r="V8" s="40">
        <f t="shared" si="1"/>
        <v>75.447522081917171</v>
      </c>
      <c r="W8" s="42">
        <f t="shared" si="1"/>
        <v>75.968881295668268</v>
      </c>
    </row>
    <row r="9" spans="1:23">
      <c r="A9" s="18">
        <v>34</v>
      </c>
      <c r="B9" s="19">
        <f t="shared" si="2"/>
        <v>0.59341194567807209</v>
      </c>
      <c r="C9" s="39">
        <f t="shared" si="0"/>
        <v>66.730542600133859</v>
      </c>
      <c r="D9" s="40">
        <f t="shared" si="0"/>
        <v>67.223847941596873</v>
      </c>
      <c r="E9" s="40">
        <f t="shared" si="0"/>
        <v>67.719034501166036</v>
      </c>
      <c r="F9" s="40">
        <f t="shared" si="0"/>
        <v>68.216102398660666</v>
      </c>
      <c r="G9" s="40">
        <f t="shared" si="0"/>
        <v>68.71505175198223</v>
      </c>
      <c r="H9" s="40">
        <f t="shared" si="0"/>
        <v>69.215882677150304</v>
      </c>
      <c r="I9" s="40">
        <f t="shared" si="0"/>
        <v>69.718595288337013</v>
      </c>
      <c r="J9" s="40">
        <f t="shared" si="0"/>
        <v>70.223189697901503</v>
      </c>
      <c r="K9" s="40">
        <f t="shared" si="0"/>
        <v>70.729666016423323</v>
      </c>
      <c r="L9" s="40">
        <f t="shared" si="0"/>
        <v>71.23802435273501</v>
      </c>
      <c r="M9" s="40">
        <f t="shared" si="0"/>
        <v>71.748264813954393</v>
      </c>
      <c r="N9" s="40">
        <f t="shared" si="0"/>
        <v>72.26038750551578</v>
      </c>
      <c r="O9" s="40">
        <f t="shared" si="0"/>
        <v>72.774392531200817</v>
      </c>
      <c r="P9" s="40">
        <f t="shared" si="0"/>
        <v>73.290279993168639</v>
      </c>
      <c r="Q9" s="40">
        <f t="shared" si="0"/>
        <v>73.808049991985229</v>
      </c>
      <c r="R9" s="40">
        <f t="shared" si="0"/>
        <v>74.327702626652538</v>
      </c>
      <c r="S9" s="40">
        <f t="shared" si="1"/>
        <v>74.849237994636553</v>
      </c>
      <c r="T9" s="40">
        <f t="shared" si="1"/>
        <v>75.372656191895146</v>
      </c>
      <c r="U9" s="40">
        <f t="shared" si="1"/>
        <v>75.897957312905291</v>
      </c>
      <c r="V9" s="40">
        <f t="shared" si="1"/>
        <v>76.42514145068948</v>
      </c>
      <c r="W9" s="42">
        <f t="shared" si="1"/>
        <v>76.954208696842045</v>
      </c>
    </row>
    <row r="10" spans="1:23">
      <c r="A10" s="18">
        <v>35</v>
      </c>
      <c r="B10" s="19">
        <f t="shared" si="2"/>
        <v>0.6108652381980153</v>
      </c>
      <c r="C10" s="39">
        <f t="shared" si="0"/>
        <v>67.49386556406283</v>
      </c>
      <c r="D10" s="40">
        <f t="shared" si="0"/>
        <v>67.993745812682747</v>
      </c>
      <c r="E10" s="40">
        <f t="shared" si="0"/>
        <v>68.495533438218573</v>
      </c>
      <c r="F10" s="40">
        <f t="shared" si="0"/>
        <v>68.999228552510573</v>
      </c>
      <c r="G10" s="40">
        <f t="shared" si="0"/>
        <v>69.504831265595229</v>
      </c>
      <c r="H10" s="40">
        <f t="shared" si="0"/>
        <v>70.012341685739187</v>
      </c>
      <c r="I10" s="40">
        <f t="shared" si="0"/>
        <v>70.521759919472231</v>
      </c>
      <c r="J10" s="40">
        <f t="shared" si="0"/>
        <v>71.033086071619721</v>
      </c>
      <c r="K10" s="40">
        <f t="shared" si="0"/>
        <v>71.546320245334428</v>
      </c>
      <c r="L10" s="40">
        <f t="shared" si="0"/>
        <v>72.061462542127359</v>
      </c>
      <c r="M10" s="40">
        <f t="shared" si="0"/>
        <v>72.57851306189832</v>
      </c>
      <c r="N10" s="40">
        <f t="shared" si="0"/>
        <v>73.097471902965637</v>
      </c>
      <c r="O10" s="40">
        <f t="shared" si="0"/>
        <v>73.618339162095296</v>
      </c>
      <c r="P10" s="40">
        <f t="shared" si="0"/>
        <v>74.14111493452954</v>
      </c>
      <c r="Q10" s="40">
        <f t="shared" si="0"/>
        <v>74.665799314014592</v>
      </c>
      <c r="R10" s="40">
        <f t="shared" si="0"/>
        <v>75.192392392828395</v>
      </c>
      <c r="S10" s="40">
        <f t="shared" si="1"/>
        <v>75.720894261807032</v>
      </c>
      <c r="T10" s="40">
        <f t="shared" si="1"/>
        <v>76.251305010371269</v>
      </c>
      <c r="U10" s="40">
        <f t="shared" si="1"/>
        <v>76.783624726552034</v>
      </c>
      <c r="V10" s="40">
        <f t="shared" si="1"/>
        <v>77.317853497015733</v>
      </c>
      <c r="W10" s="42">
        <f t="shared" si="1"/>
        <v>77.853991407088913</v>
      </c>
    </row>
    <row r="11" spans="1:23">
      <c r="A11" s="18">
        <v>36</v>
      </c>
      <c r="B11" s="19">
        <f t="shared" si="2"/>
        <v>0.62831853071795862</v>
      </c>
      <c r="C11" s="39">
        <f t="shared" si="0"/>
        <v>68.182554438809262</v>
      </c>
      <c r="D11" s="40">
        <f t="shared" si="0"/>
        <v>68.688408132765815</v>
      </c>
      <c r="E11" s="40">
        <f t="shared" si="0"/>
        <v>69.196192970415893</v>
      </c>
      <c r="F11" s="40">
        <f t="shared" si="0"/>
        <v>69.705909056240813</v>
      </c>
      <c r="G11" s="40">
        <f t="shared" si="0"/>
        <v>70.217556493024915</v>
      </c>
      <c r="H11" s="40">
        <f t="shared" si="0"/>
        <v>70.731135381887697</v>
      </c>
      <c r="I11" s="40">
        <f t="shared" si="0"/>
        <v>71.246645822315202</v>
      </c>
      <c r="J11" s="40">
        <f t="shared" si="0"/>
        <v>71.764087912190689</v>
      </c>
      <c r="K11" s="40">
        <f t="shared" si="0"/>
        <v>72.28346174782483</v>
      </c>
      <c r="L11" s="40">
        <f t="shared" si="0"/>
        <v>72.80476742398497</v>
      </c>
      <c r="M11" s="40">
        <f t="shared" si="0"/>
        <v>73.328005033924114</v>
      </c>
      <c r="N11" s="40">
        <f t="shared" si="0"/>
        <v>73.853174669408943</v>
      </c>
      <c r="O11" s="40">
        <f t="shared" si="0"/>
        <v>74.380276420747592</v>
      </c>
      <c r="P11" s="40">
        <f t="shared" si="0"/>
        <v>74.909310376816663</v>
      </c>
      <c r="Q11" s="40">
        <f t="shared" si="0"/>
        <v>75.440276625087492</v>
      </c>
      <c r="R11" s="40">
        <f t="shared" si="0"/>
        <v>75.97317525165235</v>
      </c>
      <c r="S11" s="40">
        <f t="shared" si="1"/>
        <v>76.508006341249541</v>
      </c>
      <c r="T11" s="40">
        <f t="shared" si="1"/>
        <v>77.044769977288482</v>
      </c>
      <c r="U11" s="40">
        <f t="shared" si="1"/>
        <v>77.583466241873765</v>
      </c>
      <c r="V11" s="40">
        <f t="shared" si="1"/>
        <v>78.124095215829243</v>
      </c>
      <c r="W11" s="42">
        <f t="shared" si="1"/>
        <v>78.666656978721178</v>
      </c>
    </row>
    <row r="12" spans="1:23">
      <c r="A12" s="18">
        <v>37</v>
      </c>
      <c r="B12" s="19">
        <f t="shared" si="2"/>
        <v>0.64577182323790194</v>
      </c>
      <c r="C12" s="39">
        <f t="shared" si="0"/>
        <v>68.795347510384303</v>
      </c>
      <c r="D12" s="40">
        <f t="shared" si="0"/>
        <v>69.306565075173197</v>
      </c>
      <c r="E12" s="40">
        <f t="shared" si="0"/>
        <v>69.819735136189422</v>
      </c>
      <c r="F12" s="40">
        <f t="shared" si="0"/>
        <v>70.334857791122218</v>
      </c>
      <c r="G12" s="40">
        <f t="shared" si="0"/>
        <v>70.851933136063749</v>
      </c>
      <c r="H12" s="43">
        <f t="shared" si="0"/>
        <v>71.370961265539734</v>
      </c>
      <c r="I12" s="40">
        <f t="shared" si="0"/>
        <v>71.891942272538969</v>
      </c>
      <c r="J12" s="40">
        <f t="shared" si="0"/>
        <v>72.41487624854264</v>
      </c>
      <c r="K12" s="40">
        <f t="shared" si="0"/>
        <v>72.939763283552864</v>
      </c>
      <c r="L12" s="40">
        <f t="shared" si="0"/>
        <v>73.466603466120333</v>
      </c>
      <c r="M12" s="40">
        <f t="shared" si="0"/>
        <v>73.995396883371868</v>
      </c>
      <c r="N12" s="40">
        <f t="shared" si="0"/>
        <v>74.526143621037036</v>
      </c>
      <c r="O12" s="40">
        <f t="shared" si="0"/>
        <v>75.058843763474258</v>
      </c>
      <c r="P12" s="40">
        <f t="shared" si="0"/>
        <v>75.593497393696481</v>
      </c>
      <c r="Q12" s="40">
        <f t="shared" si="0"/>
        <v>76.130104593396155</v>
      </c>
      <c r="R12" s="40">
        <f t="shared" si="0"/>
        <v>76.668665442969896</v>
      </c>
      <c r="S12" s="40">
        <f t="shared" si="1"/>
        <v>77.209180021542267</v>
      </c>
      <c r="T12" s="40">
        <f t="shared" si="1"/>
        <v>77.751648406989517</v>
      </c>
      <c r="U12" s="40">
        <f t="shared" si="1"/>
        <v>78.296070675962483</v>
      </c>
      <c r="V12" s="40">
        <f t="shared" si="1"/>
        <v>78.84244690390905</v>
      </c>
      <c r="W12" s="42">
        <f t="shared" si="1"/>
        <v>79.390777165096438</v>
      </c>
    </row>
    <row r="13" spans="1:23">
      <c r="A13" s="18">
        <v>38</v>
      </c>
      <c r="B13" s="19">
        <f t="shared" si="2"/>
        <v>0.66322511575784515</v>
      </c>
      <c r="C13" s="39">
        <f t="shared" si="0"/>
        <v>69.331107582607828</v>
      </c>
      <c r="D13" s="40">
        <f t="shared" si="0"/>
        <v>69.847072181485629</v>
      </c>
      <c r="E13" s="40">
        <f t="shared" si="0"/>
        <v>70.365008194855818</v>
      </c>
      <c r="F13" s="40">
        <f t="shared" si="0"/>
        <v>70.884915714133527</v>
      </c>
      <c r="G13" s="43">
        <f t="shared" si="0"/>
        <v>71.40679482923035</v>
      </c>
      <c r="H13" s="40">
        <f t="shared" si="0"/>
        <v>71.930645628583349</v>
      </c>
      <c r="I13" s="40">
        <f t="shared" si="0"/>
        <v>72.456468199183135</v>
      </c>
      <c r="J13" s="40">
        <f t="shared" si="0"/>
        <v>72.984262626601549</v>
      </c>
      <c r="K13" s="40">
        <f t="shared" si="0"/>
        <v>73.514028995018705</v>
      </c>
      <c r="L13" s="40">
        <f t="shared" si="0"/>
        <v>74.045767387249342</v>
      </c>
      <c r="M13" s="40">
        <f t="shared" si="0"/>
        <v>74.579477884768764</v>
      </c>
      <c r="N13" s="40">
        <f t="shared" si="0"/>
        <v>75.115160567738073</v>
      </c>
      <c r="O13" s="40">
        <f t="shared" si="0"/>
        <v>75.652815515028948</v>
      </c>
      <c r="P13" s="40">
        <f t="shared" si="0"/>
        <v>76.192442804247975</v>
      </c>
      <c r="Q13" s="40">
        <f t="shared" si="0"/>
        <v>76.73404251176018</v>
      </c>
      <c r="R13" s="40">
        <f t="shared" si="0"/>
        <v>77.277614712712449</v>
      </c>
      <c r="S13" s="40">
        <f t="shared" si="1"/>
        <v>77.823159481056052</v>
      </c>
      <c r="T13" s="40">
        <f t="shared" si="1"/>
        <v>78.370676889569083</v>
      </c>
      <c r="U13" s="40">
        <f t="shared" si="1"/>
        <v>78.920167009878071</v>
      </c>
      <c r="V13" s="40">
        <f t="shared" si="1"/>
        <v>79.471629912479301</v>
      </c>
      <c r="W13" s="42">
        <f t="shared" si="1"/>
        <v>80.025065666759858</v>
      </c>
    </row>
    <row r="14" spans="1:23">
      <c r="A14" s="18">
        <v>39</v>
      </c>
      <c r="B14" s="19">
        <f t="shared" si="2"/>
        <v>0.68067840827778847</v>
      </c>
      <c r="C14" s="39">
        <f t="shared" si="0"/>
        <v>69.788820149761577</v>
      </c>
      <c r="D14" s="40">
        <f t="shared" si="0"/>
        <v>70.308908527319403</v>
      </c>
      <c r="E14" s="40">
        <f t="shared" si="0"/>
        <v>70.83098478564294</v>
      </c>
      <c r="F14" s="43">
        <f t="shared" si="0"/>
        <v>71.355049010346519</v>
      </c>
      <c r="G14" s="40">
        <f t="shared" si="0"/>
        <v>71.881101285628404</v>
      </c>
      <c r="H14" s="40">
        <f t="shared" si="0"/>
        <v>72.40914169429837</v>
      </c>
      <c r="I14" s="40">
        <f t="shared" si="0"/>
        <v>72.939170317804198</v>
      </c>
      <c r="J14" s="40">
        <f t="shared" si="0"/>
        <v>73.471187236258061</v>
      </c>
      <c r="K14" s="40">
        <f t="shared" si="0"/>
        <v>74.005192528462047</v>
      </c>
      <c r="L14" s="40">
        <f t="shared" si="0"/>
        <v>74.541186271933199</v>
      </c>
      <c r="M14" s="40">
        <f t="shared" si="0"/>
        <v>75.079168542927974</v>
      </c>
      <c r="N14" s="40">
        <f t="shared" si="0"/>
        <v>75.619139416466297</v>
      </c>
      <c r="O14" s="40">
        <f t="shared" si="0"/>
        <v>76.161098966354857</v>
      </c>
      <c r="P14" s="40">
        <f t="shared" si="0"/>
        <v>76.705047265210311</v>
      </c>
      <c r="Q14" s="40">
        <f t="shared" si="0"/>
        <v>77.250984384481427</v>
      </c>
      <c r="R14" s="40">
        <f t="shared" si="0"/>
        <v>77.798910394471321</v>
      </c>
      <c r="S14" s="40">
        <f t="shared" si="1"/>
        <v>78.34882536435876</v>
      </c>
      <c r="T14" s="40">
        <f t="shared" si="1"/>
        <v>78.900729362219366</v>
      </c>
      <c r="U14" s="40">
        <f t="shared" si="1"/>
        <v>79.454622455046106</v>
      </c>
      <c r="V14" s="40">
        <f t="shared" si="1"/>
        <v>80.01050470876946</v>
      </c>
      <c r="W14" s="42">
        <f t="shared" si="1"/>
        <v>80.568376188277199</v>
      </c>
    </row>
    <row r="15" spans="1:23">
      <c r="A15" s="18">
        <v>40</v>
      </c>
      <c r="B15" s="19">
        <f t="shared" si="2"/>
        <v>0.69813170079773179</v>
      </c>
      <c r="C15" s="39">
        <f t="shared" si="0"/>
        <v>70.167591790059333</v>
      </c>
      <c r="D15" s="40">
        <f t="shared" si="0"/>
        <v>70.691175110418499</v>
      </c>
      <c r="E15" s="40">
        <f t="shared" si="0"/>
        <v>71.216760310505478</v>
      </c>
      <c r="F15" s="40">
        <f t="shared" si="0"/>
        <v>71.744347470566268</v>
      </c>
      <c r="G15" s="40">
        <f t="shared" si="0"/>
        <v>72.273936669512622</v>
      </c>
      <c r="H15" s="40">
        <f t="shared" si="0"/>
        <v>72.80552798494827</v>
      </c>
      <c r="I15" s="40">
        <f t="shared" si="0"/>
        <v>73.339121493194043</v>
      </c>
      <c r="J15" s="40">
        <f t="shared" si="0"/>
        <v>73.874717269312782</v>
      </c>
      <c r="K15" s="40">
        <f t="shared" si="0"/>
        <v>74.412315387133617</v>
      </c>
      <c r="L15" s="40">
        <f t="shared" si="0"/>
        <v>74.951915919275649</v>
      </c>
      <c r="M15" s="40">
        <f t="shared" si="0"/>
        <v>75.493518937171132</v>
      </c>
      <c r="N15" s="40">
        <f t="shared" si="0"/>
        <v>76.037124511088194</v>
      </c>
      <c r="O15" s="40">
        <f t="shared" si="0"/>
        <v>76.582732710153081</v>
      </c>
      <c r="P15" s="40">
        <f t="shared" si="0"/>
        <v>77.130343602371838</v>
      </c>
      <c r="Q15" s="40">
        <f t="shared" si="0"/>
        <v>77.679957254651555</v>
      </c>
      <c r="R15" s="40">
        <f t="shared" si="0"/>
        <v>78.231573732821232</v>
      </c>
      <c r="S15" s="40">
        <f t="shared" si="1"/>
        <v>78.785193101652055</v>
      </c>
      <c r="T15" s="40">
        <f t="shared" si="1"/>
        <v>79.34081542487732</v>
      </c>
      <c r="U15" s="40">
        <f t="shared" si="1"/>
        <v>79.898440765211959</v>
      </c>
      <c r="V15" s="40">
        <f t="shared" si="1"/>
        <v>80.458069184371567</v>
      </c>
      <c r="W15" s="42">
        <f t="shared" si="1"/>
        <v>81.019700743091136</v>
      </c>
    </row>
    <row r="16" spans="1:23">
      <c r="A16" s="18">
        <v>41</v>
      </c>
      <c r="B16" s="19">
        <f t="shared" si="2"/>
        <v>0.715584993317675</v>
      </c>
      <c r="C16" s="39">
        <f t="shared" si="0"/>
        <v>70.466648734710517</v>
      </c>
      <c r="D16" s="40">
        <f t="shared" si="0"/>
        <v>70.993093415403749</v>
      </c>
      <c r="E16" s="40">
        <f t="shared" si="0"/>
        <v>71.52155149464825</v>
      </c>
      <c r="F16" s="40">
        <f t="shared" si="0"/>
        <v>72.052023047716901</v>
      </c>
      <c r="G16" s="40">
        <f t="shared" si="0"/>
        <v>72.584508148625034</v>
      </c>
      <c r="H16" s="40">
        <f t="shared" si="0"/>
        <v>73.119006870155104</v>
      </c>
      <c r="I16" s="40">
        <f t="shared" si="0"/>
        <v>73.655519283880722</v>
      </c>
      <c r="J16" s="40">
        <f t="shared" si="0"/>
        <v>74.194045460190083</v>
      </c>
      <c r="K16" s="40">
        <f t="shared" si="0"/>
        <v>74.734585468309078</v>
      </c>
      <c r="L16" s="40">
        <f t="shared" si="0"/>
        <v>75.277139376323632</v>
      </c>
      <c r="M16" s="40">
        <f t="shared" si="0"/>
        <v>75.821707251201801</v>
      </c>
      <c r="N16" s="40">
        <f t="shared" si="0"/>
        <v>76.368289158815159</v>
      </c>
      <c r="O16" s="40">
        <f t="shared" si="0"/>
        <v>76.916885163959904</v>
      </c>
      <c r="P16" s="40">
        <f t="shared" si="0"/>
        <v>77.467495330377517</v>
      </c>
      <c r="Q16" s="40">
        <f t="shared" si="0"/>
        <v>78.020119720774602</v>
      </c>
      <c r="R16" s="40">
        <f t="shared" si="0"/>
        <v>78.574758396842952</v>
      </c>
      <c r="S16" s="40">
        <f t="shared" si="1"/>
        <v>79.13141141927845</v>
      </c>
      <c r="T16" s="40">
        <f t="shared" si="1"/>
        <v>79.690078847800137</v>
      </c>
      <c r="U16" s="40">
        <f t="shared" si="1"/>
        <v>80.250760741168634</v>
      </c>
      <c r="V16" s="40">
        <f t="shared" si="1"/>
        <v>80.813457157204027</v>
      </c>
      <c r="W16" s="42">
        <f t="shared" si="1"/>
        <v>81.378168152803767</v>
      </c>
    </row>
    <row r="17" spans="1:23">
      <c r="A17" s="18">
        <v>42</v>
      </c>
      <c r="B17" s="19">
        <f t="shared" si="2"/>
        <v>0.73303828583761843</v>
      </c>
      <c r="C17" s="39">
        <f t="shared" si="0"/>
        <v>70.685335573524739</v>
      </c>
      <c r="D17" s="40">
        <f t="shared" si="0"/>
        <v>71.214004115775325</v>
      </c>
      <c r="E17" s="40">
        <f t="shared" si="0"/>
        <v>71.744695085003499</v>
      </c>
      <c r="F17" s="40">
        <f t="shared" si="0"/>
        <v>72.277408551870494</v>
      </c>
      <c r="G17" s="40">
        <f t="shared" si="0"/>
        <v>72.812144585851669</v>
      </c>
      <c r="H17" s="40">
        <f t="shared" si="0"/>
        <v>73.348903255259955</v>
      </c>
      <c r="I17" s="40">
        <f t="shared" si="0"/>
        <v>73.887684627268655</v>
      </c>
      <c r="J17" s="40">
        <f t="shared" si="0"/>
        <v>74.42848876793353</v>
      </c>
      <c r="K17" s="40">
        <f t="shared" si="0"/>
        <v>74.971315742214827</v>
      </c>
      <c r="L17" s="40">
        <f t="shared" si="0"/>
        <v>75.516165613998396</v>
      </c>
      <c r="M17" s="40">
        <f t="shared" si="0"/>
        <v>76.063038446116593</v>
      </c>
      <c r="N17" s="40">
        <f t="shared" si="0"/>
        <v>76.611934300368645</v>
      </c>
      <c r="O17" s="40">
        <f t="shared" si="0"/>
        <v>77.162853237540446</v>
      </c>
      <c r="P17" s="40">
        <f t="shared" si="0"/>
        <v>77.715795317424337</v>
      </c>
      <c r="Q17" s="40">
        <f t="shared" si="0"/>
        <v>78.270760598837796</v>
      </c>
      <c r="R17" s="40">
        <f t="shared" si="0"/>
        <v>78.827749139642307</v>
      </c>
      <c r="S17" s="40">
        <f t="shared" si="1"/>
        <v>79.386760996761552</v>
      </c>
      <c r="T17" s="40">
        <f t="shared" si="1"/>
        <v>79.947796226199188</v>
      </c>
      <c r="U17" s="40">
        <f t="shared" si="1"/>
        <v>80.510854883056368</v>
      </c>
      <c r="V17" s="40">
        <f t="shared" si="1"/>
        <v>81.075937021548725</v>
      </c>
      <c r="W17" s="42">
        <f t="shared" si="1"/>
        <v>81.643042695023198</v>
      </c>
    </row>
    <row r="18" spans="1:23">
      <c r="A18" s="18">
        <v>43</v>
      </c>
      <c r="B18" s="19">
        <f t="shared" si="2"/>
        <v>0.75049157835756164</v>
      </c>
      <c r="C18" s="39">
        <f t="shared" si="0"/>
        <v>70.823114063341691</v>
      </c>
      <c r="D18" s="40">
        <f t="shared" si="0"/>
        <v>71.353365879166063</v>
      </c>
      <c r="E18" s="40">
        <f t="shared" si="0"/>
        <v>71.885646652373964</v>
      </c>
      <c r="F18" s="40">
        <f t="shared" si="0"/>
        <v>72.419956449345548</v>
      </c>
      <c r="G18" s="40">
        <f t="shared" si="0"/>
        <v>72.956295335342261</v>
      </c>
      <c r="H18" s="40">
        <f t="shared" si="0"/>
        <v>73.494663374529154</v>
      </c>
      <c r="I18" s="40">
        <f t="shared" si="0"/>
        <v>74.035060629996167</v>
      </c>
      <c r="J18" s="40">
        <f t="shared" si="0"/>
        <v>74.577487163779523</v>
      </c>
      <c r="K18" s="40">
        <f t="shared" si="0"/>
        <v>75.1219430368823</v>
      </c>
      <c r="L18" s="40">
        <f t="shared" si="0"/>
        <v>75.66842830929447</v>
      </c>
      <c r="M18" s="40">
        <f t="shared" si="0"/>
        <v>76.216943040012794</v>
      </c>
      <c r="N18" s="40">
        <f t="shared" si="0"/>
        <v>76.767487287060035</v>
      </c>
      <c r="O18" s="40">
        <f t="shared" si="0"/>
        <v>77.320061107503847</v>
      </c>
      <c r="P18" s="40">
        <f t="shared" si="0"/>
        <v>77.874664557475256</v>
      </c>
      <c r="Q18" s="40">
        <f t="shared" si="0"/>
        <v>78.43129769218659</v>
      </c>
      <c r="R18" s="40">
        <f t="shared" si="0"/>
        <v>78.989960565949332</v>
      </c>
      <c r="S18" s="40">
        <f t="shared" si="1"/>
        <v>79.55065323219111</v>
      </c>
      <c r="T18" s="40">
        <f t="shared" si="1"/>
        <v>80.113375743472858</v>
      </c>
      <c r="U18" s="40">
        <f t="shared" si="1"/>
        <v>80.678128151505135</v>
      </c>
      <c r="V18" s="40">
        <f t="shared" si="1"/>
        <v>81.24491050716432</v>
      </c>
      <c r="W18" s="42">
        <f t="shared" si="1"/>
        <v>81.81372286050852</v>
      </c>
    </row>
    <row r="19" spans="1:23">
      <c r="A19" s="18">
        <v>44</v>
      </c>
      <c r="B19" s="19">
        <f t="shared" si="2"/>
        <v>0.76794487087750496</v>
      </c>
      <c r="C19" s="39">
        <f t="shared" si="0"/>
        <v>70.879562010183818</v>
      </c>
      <c r="D19" s="40">
        <f t="shared" si="0"/>
        <v>71.410754246508205</v>
      </c>
      <c r="E19" s="40">
        <f t="shared" si="0"/>
        <v>71.943979467669678</v>
      </c>
      <c r="F19" s="40">
        <f t="shared" si="0"/>
        <v>72.47923773606999</v>
      </c>
      <c r="G19" s="40">
        <f t="shared" si="0"/>
        <v>73.016529113055014</v>
      </c>
      <c r="H19" s="40">
        <f t="shared" si="0"/>
        <v>73.555853658936002</v>
      </c>
      <c r="I19" s="40">
        <f t="shared" si="0"/>
        <v>74.097211433009804</v>
      </c>
      <c r="J19" s="40">
        <f t="shared" si="0"/>
        <v>74.640602493578996</v>
      </c>
      <c r="K19" s="40">
        <f t="shared" si="0"/>
        <v>75.186026897971473</v>
      </c>
      <c r="L19" s="40">
        <f t="shared" si="0"/>
        <v>75.733484702559494</v>
      </c>
      <c r="M19" s="40">
        <f t="shared" si="0"/>
        <v>76.282975962778465</v>
      </c>
      <c r="N19" s="40">
        <f t="shared" si="0"/>
        <v>76.83450073314512</v>
      </c>
      <c r="O19" s="40">
        <f t="shared" si="0"/>
        <v>77.388059067275478</v>
      </c>
      <c r="P19" s="40">
        <f t="shared" si="0"/>
        <v>77.943651017902326</v>
      </c>
      <c r="Q19" s="40">
        <f t="shared" si="0"/>
        <v>78.501276636892143</v>
      </c>
      <c r="R19" s="40">
        <f t="shared" si="0"/>
        <v>79.060935975262112</v>
      </c>
      <c r="S19" s="40">
        <f t="shared" si="1"/>
        <v>79.622629083196188</v>
      </c>
      <c r="T19" s="40">
        <f t="shared" si="1"/>
        <v>80.186356010061203</v>
      </c>
      <c r="U19" s="40">
        <f t="shared" si="1"/>
        <v>80.752116804422542</v>
      </c>
      <c r="V19" s="40">
        <f t="shared" si="1"/>
        <v>81.319911514059257</v>
      </c>
      <c r="W19" s="42">
        <f t="shared" si="1"/>
        <v>81.889740185979335</v>
      </c>
    </row>
    <row r="20" spans="1:23">
      <c r="A20" s="18">
        <v>45</v>
      </c>
      <c r="B20" s="19">
        <f t="shared" si="2"/>
        <v>0.78539816339744828</v>
      </c>
      <c r="C20" s="39">
        <f t="shared" si="0"/>
        <v>70.854372200015874</v>
      </c>
      <c r="D20" s="40">
        <f t="shared" si="0"/>
        <v>71.385860559804556</v>
      </c>
      <c r="E20" s="40">
        <f t="shared" si="0"/>
        <v>71.919383426738079</v>
      </c>
      <c r="F20" s="40">
        <f t="shared" si="0"/>
        <v>72.454940859516881</v>
      </c>
      <c r="G20" s="40">
        <f t="shared" si="0"/>
        <v>72.99253291584445</v>
      </c>
      <c r="H20" s="40">
        <f t="shared" si="0"/>
        <v>73.532159652447575</v>
      </c>
      <c r="I20" s="40">
        <f t="shared" si="0"/>
        <v>74.073821125095421</v>
      </c>
      <c r="J20" s="40">
        <f t="shared" si="0"/>
        <v>74.61751738861868</v>
      </c>
      <c r="K20" s="40">
        <f t="shared" si="0"/>
        <v>75.16324849692819</v>
      </c>
      <c r="L20" s="40">
        <f t="shared" si="0"/>
        <v>75.711014503032828</v>
      </c>
      <c r="M20" s="40">
        <f t="shared" si="0"/>
        <v>76.260815459057454</v>
      </c>
      <c r="N20" s="40">
        <f t="shared" si="0"/>
        <v>76.812651416260024</v>
      </c>
      <c r="O20" s="40">
        <f t="shared" si="0"/>
        <v>77.366522425048743</v>
      </c>
      <c r="P20" s="40">
        <f t="shared" si="0"/>
        <v>77.922428534998517</v>
      </c>
      <c r="Q20" s="40">
        <f t="shared" si="0"/>
        <v>78.480369794867059</v>
      </c>
      <c r="R20" s="40">
        <f t="shared" ref="R20" si="3">((R$4)^2)/9.81*COS($B20)*(SIN($B20)+SQRT((SIN($B20))^2+(2*9.81*$B$1/((R$4)^2))))</f>
        <v>79.04034625261086</v>
      </c>
      <c r="S20" s="40">
        <f t="shared" si="1"/>
        <v>79.602357955400606</v>
      </c>
      <c r="T20" s="40">
        <f t="shared" si="1"/>
        <v>80.166404949636345</v>
      </c>
      <c r="U20" s="40">
        <f t="shared" si="1"/>
        <v>80.732487280962246</v>
      </c>
      <c r="V20" s="40">
        <f t="shared" si="1"/>
        <v>81.300604994281045</v>
      </c>
      <c r="W20" s="42">
        <f t="shared" si="1"/>
        <v>81.870758133768391</v>
      </c>
    </row>
    <row r="21" spans="1:23">
      <c r="A21" s="18">
        <v>46</v>
      </c>
      <c r="B21" s="19">
        <f t="shared" si="2"/>
        <v>0.80285145591739149</v>
      </c>
      <c r="C21" s="39">
        <f t="shared" ref="C21:R25" si="4">((C$4)^2)/9.81*COS($B21)*(SIN($B21)+SQRT((SIN($B21))^2+(2*9.81*$B$1/((C$4)^2))))</f>
        <v>70.747351356444099</v>
      </c>
      <c r="D21" s="40">
        <f t="shared" si="4"/>
        <v>71.278490916679033</v>
      </c>
      <c r="E21" s="40">
        <f t="shared" si="4"/>
        <v>71.811664001804232</v>
      </c>
      <c r="F21" s="40">
        <f t="shared" si="4"/>
        <v>72.346870667072722</v>
      </c>
      <c r="G21" s="40">
        <f t="shared" si="4"/>
        <v>72.884110966796015</v>
      </c>
      <c r="H21" s="40">
        <f t="shared" si="4"/>
        <v>73.423384954363087</v>
      </c>
      <c r="I21" s="40">
        <f t="shared" si="4"/>
        <v>73.964692682258658</v>
      </c>
      <c r="J21" s="40">
        <f t="shared" si="4"/>
        <v>74.50803420208122</v>
      </c>
      <c r="K21" s="40">
        <f t="shared" si="4"/>
        <v>75.05340956456071</v>
      </c>
      <c r="L21" s="40">
        <f t="shared" si="4"/>
        <v>75.600818819575593</v>
      </c>
      <c r="M21" s="40">
        <f t="shared" si="4"/>
        <v>76.150262016169634</v>
      </c>
      <c r="N21" s="40">
        <f t="shared" si="4"/>
        <v>76.701739202568419</v>
      </c>
      <c r="O21" s="40">
        <f t="shared" si="4"/>
        <v>77.255250426195303</v>
      </c>
      <c r="P21" s="40">
        <f t="shared" si="4"/>
        <v>77.810795733687243</v>
      </c>
      <c r="Q21" s="40">
        <f t="shared" si="4"/>
        <v>78.368375170909886</v>
      </c>
      <c r="R21" s="40">
        <f t="shared" si="4"/>
        <v>78.927988782972875</v>
      </c>
      <c r="S21" s="40">
        <f t="shared" ref="S21:W25" si="5">((S$4)^2)/9.81*COS($B21)*(SIN($B21)+SQRT((SIN($B21))^2+(2*9.81*$B$1/((S$4)^2))))</f>
        <v>79.489636614244247</v>
      </c>
      <c r="T21" s="40">
        <f t="shared" si="5"/>
        <v>80.053318708364912</v>
      </c>
      <c r="U21" s="40">
        <f t="shared" si="5"/>
        <v>80.619035108262651</v>
      </c>
      <c r="V21" s="40">
        <f t="shared" si="5"/>
        <v>81.186785856165798</v>
      </c>
      <c r="W21" s="42">
        <f t="shared" si="5"/>
        <v>81.756570993616734</v>
      </c>
    </row>
    <row r="22" spans="1:23">
      <c r="A22" s="18">
        <v>47</v>
      </c>
      <c r="B22" s="19">
        <f t="shared" si="2"/>
        <v>0.82030474843733492</v>
      </c>
      <c r="C22" s="39">
        <f t="shared" si="4"/>
        <v>70.558419106672218</v>
      </c>
      <c r="D22" s="40">
        <f t="shared" si="4"/>
        <v>71.088565132893081</v>
      </c>
      <c r="E22" s="40">
        <f t="shared" si="4"/>
        <v>71.620741200578522</v>
      </c>
      <c r="F22" s="40">
        <f t="shared" si="4"/>
        <v>72.154947361767185</v>
      </c>
      <c r="G22" s="40">
        <f t="shared" si="4"/>
        <v>72.69118366760803</v>
      </c>
      <c r="H22" s="40">
        <f t="shared" si="4"/>
        <v>73.229450168378492</v>
      </c>
      <c r="I22" s="40">
        <f t="shared" si="4"/>
        <v>73.769746913501635</v>
      </c>
      <c r="J22" s="40">
        <f t="shared" si="4"/>
        <v>74.312073951563448</v>
      </c>
      <c r="K22" s="40">
        <f t="shared" si="4"/>
        <v>74.856431330329499</v>
      </c>
      <c r="L22" s="40">
        <f t="shared" si="4"/>
        <v>75.402819096761064</v>
      </c>
      <c r="M22" s="40">
        <f t="shared" si="4"/>
        <v>75.951237297031213</v>
      </c>
      <c r="N22" s="40">
        <f t="shared" si="4"/>
        <v>76.501685976540301</v>
      </c>
      <c r="O22" s="40">
        <f t="shared" si="4"/>
        <v>77.054165179931147</v>
      </c>
      <c r="P22" s="40">
        <f t="shared" si="4"/>
        <v>77.608674951104035</v>
      </c>
      <c r="Q22" s="40">
        <f t="shared" si="4"/>
        <v>78.165215333231018</v>
      </c>
      <c r="R22" s="40">
        <f t="shared" si="4"/>
        <v>78.723786368770376</v>
      </c>
      <c r="S22" s="40">
        <f t="shared" si="5"/>
        <v>79.284388099480367</v>
      </c>
      <c r="T22" s="40">
        <f t="shared" si="5"/>
        <v>79.847020566432832</v>
      </c>
      <c r="U22" s="40">
        <f t="shared" si="5"/>
        <v>80.411683810026503</v>
      </c>
      <c r="V22" s="40">
        <f t="shared" si="5"/>
        <v>80.978377869999903</v>
      </c>
      <c r="W22" s="42">
        <f t="shared" si="5"/>
        <v>81.547102785444267</v>
      </c>
    </row>
    <row r="23" spans="1:23">
      <c r="A23" s="18">
        <v>48</v>
      </c>
      <c r="B23" s="19">
        <f t="shared" si="2"/>
        <v>0.83775804095727813</v>
      </c>
      <c r="C23" s="39">
        <f t="shared" si="4"/>
        <v>70.287606939619494</v>
      </c>
      <c r="D23" s="40">
        <f t="shared" si="4"/>
        <v>70.816115696626937</v>
      </c>
      <c r="E23" s="40">
        <f t="shared" si="4"/>
        <v>71.346648516724798</v>
      </c>
      <c r="F23" s="40">
        <f t="shared" si="4"/>
        <v>71.879205448951041</v>
      </c>
      <c r="G23" s="40">
        <f t="shared" si="4"/>
        <v>72.413786541502688</v>
      </c>
      <c r="H23" s="40">
        <f t="shared" si="4"/>
        <v>72.950391841753088</v>
      </c>
      <c r="I23" s="40">
        <f t="shared" si="4"/>
        <v>73.489021396268214</v>
      </c>
      <c r="J23" s="40">
        <f t="shared" si="4"/>
        <v>74.029675250822947</v>
      </c>
      <c r="K23" s="40">
        <f t="shared" si="4"/>
        <v>74.572353450416983</v>
      </c>
      <c r="L23" s="40">
        <f t="shared" si="4"/>
        <v>75.117056039290048</v>
      </c>
      <c r="M23" s="40">
        <f t="shared" si="4"/>
        <v>75.663783060937277</v>
      </c>
      <c r="N23" s="40">
        <f t="shared" si="4"/>
        <v>76.212534558123693</v>
      </c>
      <c r="O23" s="40">
        <f t="shared" si="4"/>
        <v>76.763310572898789</v>
      </c>
      <c r="P23" s="40">
        <f t="shared" si="4"/>
        <v>77.316111146610609</v>
      </c>
      <c r="Q23" s="40">
        <f t="shared" si="4"/>
        <v>77.870936319919451</v>
      </c>
      <c r="R23" s="40">
        <f t="shared" si="4"/>
        <v>78.42778613281142</v>
      </c>
      <c r="S23" s="40">
        <f t="shared" si="5"/>
        <v>78.986660624611474</v>
      </c>
      <c r="T23" s="40">
        <f t="shared" si="5"/>
        <v>79.547559833996473</v>
      </c>
      <c r="U23" s="40">
        <f t="shared" si="5"/>
        <v>80.110483799007639</v>
      </c>
      <c r="V23" s="40">
        <f t="shared" si="5"/>
        <v>80.675432557062777</v>
      </c>
      <c r="W23" s="42">
        <f t="shared" si="5"/>
        <v>81.242406144968555</v>
      </c>
    </row>
    <row r="24" spans="1:23">
      <c r="A24" s="18">
        <v>49</v>
      </c>
      <c r="B24" s="19">
        <f t="shared" si="2"/>
        <v>0.85521133347722145</v>
      </c>
      <c r="C24" s="39">
        <f t="shared" si="4"/>
        <v>69.935057142352917</v>
      </c>
      <c r="D24" s="40">
        <f t="shared" si="4"/>
        <v>70.461286700590463</v>
      </c>
      <c r="E24" s="40">
        <f t="shared" si="4"/>
        <v>70.989531857666123</v>
      </c>
      <c r="F24" s="40">
        <f t="shared" si="4"/>
        <v>71.51979265981349</v>
      </c>
      <c r="G24" s="40">
        <f t="shared" si="4"/>
        <v>72.052069152471063</v>
      </c>
      <c r="H24" s="40">
        <f t="shared" si="4"/>
        <v>72.586361380298655</v>
      </c>
      <c r="I24" s="40">
        <f t="shared" si="4"/>
        <v>73.122669387192786</v>
      </c>
      <c r="J24" s="40">
        <f t="shared" si="4"/>
        <v>73.660993216302202</v>
      </c>
      <c r="K24" s="40">
        <f t="shared" si="4"/>
        <v>74.201332910042836</v>
      </c>
      <c r="L24" s="40">
        <f t="shared" si="4"/>
        <v>74.743688510112463</v>
      </c>
      <c r="M24" s="40">
        <f t="shared" si="4"/>
        <v>75.288060057504964</v>
      </c>
      <c r="N24" s="40">
        <f t="shared" si="4"/>
        <v>75.834447592524384</v>
      </c>
      <c r="O24" s="40">
        <f t="shared" si="4"/>
        <v>76.38285115479853</v>
      </c>
      <c r="P24" s="40">
        <f t="shared" si="4"/>
        <v>76.933270783292429</v>
      </c>
      <c r="Q24" s="40">
        <f t="shared" si="4"/>
        <v>77.48570651632123</v>
      </c>
      <c r="R24" s="40">
        <f t="shared" si="4"/>
        <v>78.040158391563139</v>
      </c>
      <c r="S24" s="40">
        <f t="shared" si="5"/>
        <v>78.596626446071809</v>
      </c>
      <c r="T24" s="40">
        <f t="shared" si="5"/>
        <v>79.155110716288505</v>
      </c>
      <c r="U24" s="40">
        <f t="shared" si="5"/>
        <v>79.715611238054109</v>
      </c>
      <c r="V24" s="40">
        <f t="shared" si="5"/>
        <v>80.278128046620679</v>
      </c>
      <c r="W24" s="42">
        <f t="shared" si="5"/>
        <v>80.842661176663029</v>
      </c>
    </row>
    <row r="25" spans="1:23" ht="19.5" thickBot="1">
      <c r="A25" s="25">
        <v>50</v>
      </c>
      <c r="B25" s="26">
        <f t="shared" si="2"/>
        <v>0.87266462599716477</v>
      </c>
      <c r="C25" s="39">
        <f t="shared" si="4"/>
        <v>69.501021702942367</v>
      </c>
      <c r="D25" s="40">
        <f t="shared" si="4"/>
        <v>70.024332740000261</v>
      </c>
      <c r="E25" s="40">
        <f t="shared" si="4"/>
        <v>70.549648437694245</v>
      </c>
      <c r="F25" s="40">
        <f t="shared" si="4"/>
        <v>71.076968839634006</v>
      </c>
      <c r="G25" s="40">
        <f t="shared" si="4"/>
        <v>71.606293988677294</v>
      </c>
      <c r="H25" s="40">
        <f t="shared" si="4"/>
        <v>72.137623926945381</v>
      </c>
      <c r="I25" s="40">
        <f t="shared" si="4"/>
        <v>72.670958695837783</v>
      </c>
      <c r="J25" s="40">
        <f t="shared" si="4"/>
        <v>73.206298336046956</v>
      </c>
      <c r="K25" s="40">
        <f t="shared" si="4"/>
        <v>73.743642887572491</v>
      </c>
      <c r="L25" s="40">
        <f t="shared" si="4"/>
        <v>74.282992389734886</v>
      </c>
      <c r="M25" s="40">
        <f t="shared" si="4"/>
        <v>74.8243468811893</v>
      </c>
      <c r="N25" s="40">
        <f t="shared" si="4"/>
        <v>75.367706399938669</v>
      </c>
      <c r="O25" s="40">
        <f t="shared" si="4"/>
        <v>75.913070983346728</v>
      </c>
      <c r="P25" s="40">
        <f t="shared" si="4"/>
        <v>76.460440668150738</v>
      </c>
      <c r="Q25" s="40">
        <f t="shared" si="4"/>
        <v>77.009815490473741</v>
      </c>
      <c r="R25" s="40">
        <f t="shared" si="4"/>
        <v>77.561195485836748</v>
      </c>
      <c r="S25" s="40">
        <f t="shared" si="5"/>
        <v>78.114580689170538</v>
      </c>
      <c r="T25" s="40">
        <f t="shared" si="5"/>
        <v>78.669971134827151</v>
      </c>
      <c r="U25" s="40">
        <f t="shared" si="5"/>
        <v>79.227366856591388</v>
      </c>
      <c r="V25" s="40">
        <f t="shared" si="5"/>
        <v>79.786767887691582</v>
      </c>
      <c r="W25" s="42">
        <f t="shared" si="5"/>
        <v>80.34817426081068</v>
      </c>
    </row>
    <row r="26" spans="1:23" ht="19.5" thickBot="1">
      <c r="A26" s="29" t="s">
        <v>3</v>
      </c>
      <c r="B26" s="44"/>
      <c r="C26" s="45">
        <f t="shared" ref="C26:W26" si="6">MAX(C5:C25)</f>
        <v>70.879562010183818</v>
      </c>
      <c r="D26" s="46">
        <f t="shared" si="6"/>
        <v>71.410754246508205</v>
      </c>
      <c r="E26" s="46">
        <f t="shared" si="6"/>
        <v>71.943979467669678</v>
      </c>
      <c r="F26" s="46">
        <f t="shared" si="6"/>
        <v>72.47923773606999</v>
      </c>
      <c r="G26" s="46">
        <f t="shared" si="6"/>
        <v>73.016529113055014</v>
      </c>
      <c r="H26" s="46">
        <f t="shared" si="6"/>
        <v>73.555853658936002</v>
      </c>
      <c r="I26" s="46">
        <f t="shared" si="6"/>
        <v>74.097211433009804</v>
      </c>
      <c r="J26" s="46">
        <f t="shared" si="6"/>
        <v>74.640602493578996</v>
      </c>
      <c r="K26" s="46">
        <f t="shared" si="6"/>
        <v>75.186026897971473</v>
      </c>
      <c r="L26" s="46">
        <f t="shared" si="6"/>
        <v>75.733484702559494</v>
      </c>
      <c r="M26" s="46">
        <f t="shared" si="6"/>
        <v>76.282975962778465</v>
      </c>
      <c r="N26" s="46">
        <f t="shared" si="6"/>
        <v>76.83450073314512</v>
      </c>
      <c r="O26" s="46">
        <f t="shared" si="6"/>
        <v>77.388059067275478</v>
      </c>
      <c r="P26" s="46">
        <f t="shared" si="6"/>
        <v>77.943651017902326</v>
      </c>
      <c r="Q26" s="46">
        <f t="shared" si="6"/>
        <v>78.501276636892143</v>
      </c>
      <c r="R26" s="46">
        <f t="shared" si="6"/>
        <v>79.060935975262112</v>
      </c>
      <c r="S26" s="46">
        <f t="shared" si="6"/>
        <v>79.622629083196188</v>
      </c>
      <c r="T26" s="46">
        <f t="shared" si="6"/>
        <v>80.186356010061203</v>
      </c>
      <c r="U26" s="46">
        <f t="shared" si="6"/>
        <v>80.752116804422542</v>
      </c>
      <c r="V26" s="46">
        <f t="shared" si="6"/>
        <v>81.319911514059257</v>
      </c>
      <c r="W26" s="47">
        <f t="shared" si="6"/>
        <v>81.889740185979335</v>
      </c>
    </row>
  </sheetData>
  <mergeCells count="2">
    <mergeCell ref="C3:W3"/>
    <mergeCell ref="A26:B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TP3-B-1.</vt:lpstr>
      <vt:lpstr>TP3-B-2. c.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Elisabeth</dc:creator>
  <cp:lastModifiedBy>mh</cp:lastModifiedBy>
  <dcterms:created xsi:type="dcterms:W3CDTF">2010-11-13T15:18:19Z</dcterms:created>
  <dcterms:modified xsi:type="dcterms:W3CDTF">2011-06-05T13:55:25Z</dcterms:modified>
</cp:coreProperties>
</file>