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75" windowWidth="20730" windowHeight="9735"/>
  </bookViews>
  <sheets>
    <sheet name="Données" sheetId="7" r:id="rId1"/>
    <sheet name="Europe vs Asie" sheetId="4" r:id="rId2"/>
    <sheet name="2013" sheetId="1" r:id="rId3"/>
  </sheets>
  <definedNames>
    <definedName name="_xlnm._FilterDatabase" localSheetId="2" hidden="1">'2013'!$A$1:$A$45</definedName>
    <definedName name="_xlnm._FilterDatabase" localSheetId="0" hidden="1">Données!$A$4:$B$80</definedName>
  </definedNames>
  <calcPr calcId="125725"/>
</workbook>
</file>

<file path=xl/calcChain.xml><?xml version="1.0" encoding="utf-8"?>
<calcChain xmlns="http://schemas.openxmlformats.org/spreadsheetml/2006/main">
  <c r="E5" i="1"/>
  <c r="E4"/>
  <c r="E3"/>
  <c r="E2"/>
  <c r="M51" i="4"/>
  <c r="N51"/>
  <c r="O51"/>
  <c r="M33"/>
  <c r="N33"/>
  <c r="O33"/>
  <c r="D51"/>
  <c r="E51"/>
  <c r="F51"/>
  <c r="G51"/>
  <c r="H51"/>
  <c r="I51"/>
  <c r="J51"/>
  <c r="K51"/>
  <c r="L51"/>
  <c r="C51"/>
  <c r="D33"/>
  <c r="E33"/>
  <c r="F33"/>
  <c r="G33"/>
  <c r="H33"/>
  <c r="I33"/>
  <c r="J33"/>
  <c r="K33"/>
  <c r="L33"/>
  <c r="C33"/>
  <c r="E6" i="1"/>
</calcChain>
</file>

<file path=xl/sharedStrings.xml><?xml version="1.0" encoding="utf-8"?>
<sst xmlns="http://schemas.openxmlformats.org/spreadsheetml/2006/main" count="339" uniqueCount="94">
  <si>
    <t xml:space="preserve">Pays </t>
  </si>
  <si>
    <t xml:space="preserve">Continent </t>
  </si>
  <si>
    <t>Afrique du Sud</t>
  </si>
  <si>
    <t>Afrique</t>
  </si>
  <si>
    <t>Europe</t>
  </si>
  <si>
    <t>Allemagne</t>
  </si>
  <si>
    <t>Argentine</t>
  </si>
  <si>
    <t>Amérique du Sud</t>
  </si>
  <si>
    <t>Arménie</t>
  </si>
  <si>
    <t>Asie</t>
  </si>
  <si>
    <t>Australie</t>
  </si>
  <si>
    <t>Océanie</t>
  </si>
  <si>
    <t>Autriche</t>
  </si>
  <si>
    <t>Azerbaijan</t>
  </si>
  <si>
    <t>Belgique</t>
  </si>
  <si>
    <t>Biélorussie</t>
  </si>
  <si>
    <t>Brésil</t>
  </si>
  <si>
    <t>Bulgarie</t>
  </si>
  <si>
    <t>Canada</t>
  </si>
  <si>
    <t>Amérique du Nord</t>
  </si>
  <si>
    <t>Cap Vert</t>
  </si>
  <si>
    <t>Chili</t>
  </si>
  <si>
    <t>Chine</t>
  </si>
  <si>
    <t>Colombie</t>
  </si>
  <si>
    <t>Corée du Sud</t>
  </si>
  <si>
    <t>Costa Rica</t>
  </si>
  <si>
    <t>Amérique Centrale</t>
  </si>
  <si>
    <t>Croatie</t>
  </si>
  <si>
    <t>Cuba</t>
  </si>
  <si>
    <t>Danemark</t>
  </si>
  <si>
    <t>Egypte</t>
  </si>
  <si>
    <t>Equateur</t>
  </si>
  <si>
    <t>Erythrée</t>
  </si>
  <si>
    <t>Espagne</t>
  </si>
  <si>
    <t>Estonie</t>
  </si>
  <si>
    <t>Etats-Unis</t>
  </si>
  <si>
    <t>Finlande</t>
  </si>
  <si>
    <t>France</t>
  </si>
  <si>
    <t>Grèce</t>
  </si>
  <si>
    <t>Guyana</t>
  </si>
  <si>
    <t>Hongrie</t>
  </si>
  <si>
    <t>Iles Féroé</t>
  </si>
  <si>
    <t>Inde</t>
  </si>
  <si>
    <t>Indonésie</t>
  </si>
  <si>
    <t>Iran</t>
  </si>
  <si>
    <t>Irlande</t>
  </si>
  <si>
    <t>Israël</t>
  </si>
  <si>
    <t>Italie</t>
  </si>
  <si>
    <t>Jamaique</t>
  </si>
  <si>
    <t>Japon</t>
  </si>
  <si>
    <t>Jordanie</t>
  </si>
  <si>
    <t>Lettonie</t>
  </si>
  <si>
    <t>Libye</t>
  </si>
  <si>
    <t>Lituanie</t>
  </si>
  <si>
    <t>Luxembourg</t>
  </si>
  <si>
    <t>Maroc</t>
  </si>
  <si>
    <t>Mexique</t>
  </si>
  <si>
    <t>Mongolie</t>
  </si>
  <si>
    <t>Namibie</t>
  </si>
  <si>
    <t>Nigeria</t>
  </si>
  <si>
    <t>Norvège</t>
  </si>
  <si>
    <t>Nouvelle-Zélande</t>
  </si>
  <si>
    <t>Pakistan</t>
  </si>
  <si>
    <t>Panama</t>
  </si>
  <si>
    <t>Pays-Bas</t>
  </si>
  <si>
    <t>Pérou</t>
  </si>
  <si>
    <t>Philippines</t>
  </si>
  <si>
    <t>Pologne</t>
  </si>
  <si>
    <t>Portugal</t>
  </si>
  <si>
    <t>République Tchèque</t>
  </si>
  <si>
    <t>Roumanie</t>
  </si>
  <si>
    <t>Royaume-Uni</t>
  </si>
  <si>
    <t>Russie</t>
  </si>
  <si>
    <t>Saint Kitts et Nevis</t>
  </si>
  <si>
    <t>Slovaquie</t>
  </si>
  <si>
    <t>Suède</t>
  </si>
  <si>
    <t>Suisse</t>
  </si>
  <si>
    <t>Taiwan</t>
  </si>
  <si>
    <t>Tunisie</t>
  </si>
  <si>
    <t>Turquie</t>
  </si>
  <si>
    <t>Ukraine</t>
  </si>
  <si>
    <t>Uruguay</t>
  </si>
  <si>
    <t>Vietnam</t>
  </si>
  <si>
    <t>Zimbabwe</t>
  </si>
  <si>
    <t>Capacité de production éolienne (en Mégawatts)</t>
  </si>
  <si>
    <t>Albanie</t>
  </si>
  <si>
    <t>Moyenne</t>
  </si>
  <si>
    <t>Médiane</t>
  </si>
  <si>
    <t>Q3-Q1</t>
  </si>
  <si>
    <t>Q1</t>
  </si>
  <si>
    <t>Q3</t>
  </si>
  <si>
    <t>TOTAL</t>
  </si>
  <si>
    <t>Capacités de production 2013</t>
  </si>
  <si>
    <t>De 2001 à 2013, au 1er janvier - Source : www.thewindpower.net (données fournies par la World Wind Energy Association)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</si>
</sst>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5" fillId="0" borderId="0" xfId="0" applyFont="1"/>
    <xf numFmtId="0" fontId="2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Evolution des capacités de production éolienne (MW)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'Europe vs Asie'!$B$33</c:f>
              <c:strCache>
                <c:ptCount val="1"/>
                <c:pt idx="0">
                  <c:v>Europe</c:v>
                </c:pt>
              </c:strCache>
            </c:strRef>
          </c:tx>
          <c:cat>
            <c:numRef>
              <c:f>'Europe vs Asie'!$C$35:$O$35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'Europe vs Asie'!$C$33:$O$33</c:f>
              <c:numCache>
                <c:formatCode>General</c:formatCode>
                <c:ptCount val="13"/>
                <c:pt idx="0">
                  <c:v>13248</c:v>
                </c:pt>
                <c:pt idx="1">
                  <c:v>17287</c:v>
                </c:pt>
                <c:pt idx="2">
                  <c:v>23277</c:v>
                </c:pt>
                <c:pt idx="3">
                  <c:v>30758</c:v>
                </c:pt>
                <c:pt idx="4">
                  <c:v>36541.1</c:v>
                </c:pt>
                <c:pt idx="5">
                  <c:v>40984.1</c:v>
                </c:pt>
                <c:pt idx="6">
                  <c:v>48544.1</c:v>
                </c:pt>
                <c:pt idx="7">
                  <c:v>57006.1</c:v>
                </c:pt>
                <c:pt idx="8">
                  <c:v>65811.100000000006</c:v>
                </c:pt>
                <c:pt idx="9">
                  <c:v>75293</c:v>
                </c:pt>
                <c:pt idx="10">
                  <c:v>85261</c:v>
                </c:pt>
                <c:pt idx="11">
                  <c:v>94230</c:v>
                </c:pt>
                <c:pt idx="12">
                  <c:v>106761</c:v>
                </c:pt>
              </c:numCache>
            </c:numRef>
          </c:val>
        </c:ser>
        <c:ser>
          <c:idx val="1"/>
          <c:order val="1"/>
          <c:tx>
            <c:strRef>
              <c:f>'Europe vs Asie'!$B$51</c:f>
              <c:strCache>
                <c:ptCount val="1"/>
                <c:pt idx="0">
                  <c:v>Asie</c:v>
                </c:pt>
              </c:strCache>
            </c:strRef>
          </c:tx>
          <c:cat>
            <c:numRef>
              <c:f>'Europe vs Asie'!$C$35:$O$35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'Europe vs Asie'!$C$51:$O$51</c:f>
              <c:numCache>
                <c:formatCode>General</c:formatCode>
                <c:ptCount val="13"/>
                <c:pt idx="0">
                  <c:v>1791</c:v>
                </c:pt>
                <c:pt idx="1">
                  <c:v>2213</c:v>
                </c:pt>
                <c:pt idx="2">
                  <c:v>2568</c:v>
                </c:pt>
                <c:pt idx="3">
                  <c:v>3254</c:v>
                </c:pt>
                <c:pt idx="4">
                  <c:v>4762</c:v>
                </c:pt>
                <c:pt idx="5">
                  <c:v>7034</c:v>
                </c:pt>
                <c:pt idx="6">
                  <c:v>10678</c:v>
                </c:pt>
                <c:pt idx="7">
                  <c:v>16060</c:v>
                </c:pt>
                <c:pt idx="8">
                  <c:v>24852.400000000001</c:v>
                </c:pt>
                <c:pt idx="9">
                  <c:v>39769</c:v>
                </c:pt>
                <c:pt idx="10">
                  <c:v>59534</c:v>
                </c:pt>
                <c:pt idx="11">
                  <c:v>83671</c:v>
                </c:pt>
                <c:pt idx="12">
                  <c:v>100165</c:v>
                </c:pt>
              </c:numCache>
            </c:numRef>
          </c:val>
        </c:ser>
        <c:axId val="85450112"/>
        <c:axId val="92190208"/>
      </c:barChart>
      <c:catAx>
        <c:axId val="85450112"/>
        <c:scaling>
          <c:orientation val="minMax"/>
        </c:scaling>
        <c:axPos val="b"/>
        <c:numFmt formatCode="General" sourceLinked="1"/>
        <c:majorTickMark val="none"/>
        <c:tickLblPos val="nextTo"/>
        <c:crossAx val="92190208"/>
        <c:crosses val="autoZero"/>
        <c:auto val="1"/>
        <c:lblAlgn val="ctr"/>
        <c:lblOffset val="100"/>
      </c:catAx>
      <c:valAx>
        <c:axId val="92190208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crossAx val="85450112"/>
        <c:crosses val="autoZero"/>
        <c:crossBetween val="between"/>
      </c:valAx>
    </c:plotArea>
    <c:legend>
      <c:legendPos val="r"/>
    </c:legend>
    <c:plotVisOnly val="1"/>
    <c:dispBlanksAs val="gap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Evolution des capacités de production éolienne (MW)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'Europe vs Asie'!$B$33</c:f>
              <c:strCache>
                <c:ptCount val="1"/>
                <c:pt idx="0">
                  <c:v>Europe</c:v>
                </c:pt>
              </c:strCache>
            </c:strRef>
          </c:tx>
          <c:cat>
            <c:numRef>
              <c:f>'Europe vs Asie'!$C$35:$O$35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'Europe vs Asie'!$C$33:$O$33</c:f>
              <c:numCache>
                <c:formatCode>General</c:formatCode>
                <c:ptCount val="13"/>
                <c:pt idx="0">
                  <c:v>13248</c:v>
                </c:pt>
                <c:pt idx="1">
                  <c:v>17287</c:v>
                </c:pt>
                <c:pt idx="2">
                  <c:v>23277</c:v>
                </c:pt>
                <c:pt idx="3">
                  <c:v>30758</c:v>
                </c:pt>
                <c:pt idx="4">
                  <c:v>36541.1</c:v>
                </c:pt>
                <c:pt idx="5">
                  <c:v>40984.1</c:v>
                </c:pt>
                <c:pt idx="6">
                  <c:v>48544.1</c:v>
                </c:pt>
                <c:pt idx="7">
                  <c:v>57006.1</c:v>
                </c:pt>
                <c:pt idx="8">
                  <c:v>65811.100000000006</c:v>
                </c:pt>
                <c:pt idx="9">
                  <c:v>75293</c:v>
                </c:pt>
                <c:pt idx="10">
                  <c:v>85261</c:v>
                </c:pt>
                <c:pt idx="11">
                  <c:v>94230</c:v>
                </c:pt>
                <c:pt idx="12">
                  <c:v>106761</c:v>
                </c:pt>
              </c:numCache>
            </c:numRef>
          </c:val>
        </c:ser>
        <c:ser>
          <c:idx val="1"/>
          <c:order val="1"/>
          <c:tx>
            <c:strRef>
              <c:f>'Europe vs Asie'!$B$51</c:f>
              <c:strCache>
                <c:ptCount val="1"/>
                <c:pt idx="0">
                  <c:v>Asie</c:v>
                </c:pt>
              </c:strCache>
            </c:strRef>
          </c:tx>
          <c:cat>
            <c:numRef>
              <c:f>'Europe vs Asie'!$C$35:$O$35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'Europe vs Asie'!$C$51:$O$51</c:f>
              <c:numCache>
                <c:formatCode>General</c:formatCode>
                <c:ptCount val="13"/>
                <c:pt idx="0">
                  <c:v>1791</c:v>
                </c:pt>
                <c:pt idx="1">
                  <c:v>2213</c:v>
                </c:pt>
                <c:pt idx="2">
                  <c:v>2568</c:v>
                </c:pt>
                <c:pt idx="3">
                  <c:v>3254</c:v>
                </c:pt>
                <c:pt idx="4">
                  <c:v>4762</c:v>
                </c:pt>
                <c:pt idx="5">
                  <c:v>7034</c:v>
                </c:pt>
                <c:pt idx="6">
                  <c:v>10678</c:v>
                </c:pt>
                <c:pt idx="7">
                  <c:v>16060</c:v>
                </c:pt>
                <c:pt idx="8">
                  <c:v>24852.400000000001</c:v>
                </c:pt>
                <c:pt idx="9">
                  <c:v>39769</c:v>
                </c:pt>
                <c:pt idx="10">
                  <c:v>59534</c:v>
                </c:pt>
                <c:pt idx="11">
                  <c:v>83671</c:v>
                </c:pt>
                <c:pt idx="12">
                  <c:v>100165</c:v>
                </c:pt>
              </c:numCache>
            </c:numRef>
          </c:val>
        </c:ser>
        <c:marker val="1"/>
        <c:axId val="48146688"/>
        <c:axId val="71344512"/>
      </c:lineChart>
      <c:catAx>
        <c:axId val="48146688"/>
        <c:scaling>
          <c:orientation val="minMax"/>
        </c:scaling>
        <c:axPos val="b"/>
        <c:numFmt formatCode="General" sourceLinked="1"/>
        <c:majorTickMark val="none"/>
        <c:tickLblPos val="nextTo"/>
        <c:crossAx val="71344512"/>
        <c:crosses val="autoZero"/>
        <c:auto val="1"/>
        <c:lblAlgn val="ctr"/>
        <c:lblOffset val="100"/>
      </c:catAx>
      <c:valAx>
        <c:axId val="71344512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crossAx val="48146688"/>
        <c:crosses val="autoZero"/>
        <c:crossBetween val="between"/>
      </c:valAx>
    </c:plotArea>
    <c:legend>
      <c:legendPos val="r"/>
    </c:legend>
    <c:plotVisOnly val="1"/>
    <c:dispBlanksAs val="gap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Capacité de production au 1er janvier 20103(MW)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spPr>
            <a:solidFill>
              <a:srgbClr val="0000FF"/>
            </a:solidFill>
            <a:ln>
              <a:noFill/>
            </a:ln>
          </c:spPr>
          <c:dPt>
            <c:idx val="7"/>
            <c:spPr>
              <a:solidFill>
                <a:srgbClr val="FF0000"/>
              </a:solidFill>
              <a:ln>
                <a:noFill/>
              </a:ln>
            </c:spPr>
          </c:dPt>
          <c:dLbls>
            <c:dLbl>
              <c:idx val="7"/>
              <c:layout>
                <c:manualLayout>
                  <c:x val="-2.7251016793086271E-17"/>
                  <c:y val="-1.2391573729863693E-2"/>
                </c:manualLayout>
              </c:layout>
              <c:spPr/>
              <c:txPr>
                <a:bodyPr/>
                <a:lstStyle/>
                <a:p>
                  <a:pPr>
                    <a:defRPr sz="1100" b="1"/>
                  </a:pPr>
                  <a:endParaRPr lang="fr-FR"/>
                </a:p>
              </c:txPr>
              <c:dLblPos val="outEnd"/>
              <c:showVal val="1"/>
            </c:dLbl>
            <c:delete val="1"/>
          </c:dLbls>
          <c:cat>
            <c:strRef>
              <c:f>'2013'!$A$2:$A$45</c:f>
              <c:strCache>
                <c:ptCount val="44"/>
                <c:pt idx="0">
                  <c:v>Chine</c:v>
                </c:pt>
                <c:pt idx="1">
                  <c:v>Etats-Unis</c:v>
                </c:pt>
                <c:pt idx="2">
                  <c:v>Allemagne</c:v>
                </c:pt>
                <c:pt idx="3">
                  <c:v>Espagne</c:v>
                </c:pt>
                <c:pt idx="4">
                  <c:v>Inde</c:v>
                </c:pt>
                <c:pt idx="5">
                  <c:v>Royaume-Uni</c:v>
                </c:pt>
                <c:pt idx="6">
                  <c:v>Italie</c:v>
                </c:pt>
                <c:pt idx="7">
                  <c:v>France</c:v>
                </c:pt>
                <c:pt idx="8">
                  <c:v>Canada</c:v>
                </c:pt>
                <c:pt idx="9">
                  <c:v>Portugal</c:v>
                </c:pt>
                <c:pt idx="10">
                  <c:v>Danemark</c:v>
                </c:pt>
                <c:pt idx="11">
                  <c:v>Suède</c:v>
                </c:pt>
                <c:pt idx="12">
                  <c:v>Japon</c:v>
                </c:pt>
                <c:pt idx="13">
                  <c:v>Australie</c:v>
                </c:pt>
                <c:pt idx="14">
                  <c:v>Brésil</c:v>
                </c:pt>
                <c:pt idx="15">
                  <c:v>Pologne</c:v>
                </c:pt>
                <c:pt idx="16">
                  <c:v>Pays-Bas</c:v>
                </c:pt>
                <c:pt idx="17">
                  <c:v>Turquie</c:v>
                </c:pt>
                <c:pt idx="18">
                  <c:v>Roumanie</c:v>
                </c:pt>
                <c:pt idx="19">
                  <c:v>Grèce</c:v>
                </c:pt>
                <c:pt idx="20">
                  <c:v>Irlande</c:v>
                </c:pt>
                <c:pt idx="21">
                  <c:v>Autriche</c:v>
                </c:pt>
                <c:pt idx="22">
                  <c:v>Belgique</c:v>
                </c:pt>
                <c:pt idx="23">
                  <c:v>Mexique</c:v>
                </c:pt>
                <c:pt idx="24">
                  <c:v>Norvège</c:v>
                </c:pt>
                <c:pt idx="25">
                  <c:v>Bulgarie</c:v>
                </c:pt>
                <c:pt idx="26">
                  <c:v>Nouvelle-Zélande</c:v>
                </c:pt>
                <c:pt idx="27">
                  <c:v>Taiwan</c:v>
                </c:pt>
                <c:pt idx="28">
                  <c:v>Egypte</c:v>
                </c:pt>
                <c:pt idx="29">
                  <c:v>Corée du Sud</c:v>
                </c:pt>
                <c:pt idx="30">
                  <c:v>Hongrie</c:v>
                </c:pt>
                <c:pt idx="31">
                  <c:v>Maroc</c:v>
                </c:pt>
                <c:pt idx="32">
                  <c:v>Finlande</c:v>
                </c:pt>
                <c:pt idx="33">
                  <c:v>Ukraine</c:v>
                </c:pt>
                <c:pt idx="34">
                  <c:v>Estonie</c:v>
                </c:pt>
                <c:pt idx="35">
                  <c:v>République Tchèque</c:v>
                </c:pt>
                <c:pt idx="36">
                  <c:v>Lituanie</c:v>
                </c:pt>
                <c:pt idx="37">
                  <c:v>Chili</c:v>
                </c:pt>
                <c:pt idx="38">
                  <c:v>Croatie</c:v>
                </c:pt>
                <c:pt idx="39">
                  <c:v>Argentine</c:v>
                </c:pt>
                <c:pt idx="40">
                  <c:v>Costa Rica</c:v>
                </c:pt>
                <c:pt idx="41">
                  <c:v>Tunisie</c:v>
                </c:pt>
                <c:pt idx="42">
                  <c:v>Iran</c:v>
                </c:pt>
                <c:pt idx="43">
                  <c:v>Lettonie</c:v>
                </c:pt>
              </c:strCache>
            </c:strRef>
          </c:cat>
          <c:val>
            <c:numRef>
              <c:f>'2013'!$B$2:$B$45</c:f>
              <c:numCache>
                <c:formatCode>General</c:formatCode>
                <c:ptCount val="44"/>
                <c:pt idx="0">
                  <c:v>75564</c:v>
                </c:pt>
                <c:pt idx="1">
                  <c:v>60007</c:v>
                </c:pt>
                <c:pt idx="2">
                  <c:v>31307</c:v>
                </c:pt>
                <c:pt idx="3">
                  <c:v>22796</c:v>
                </c:pt>
                <c:pt idx="4">
                  <c:v>18421</c:v>
                </c:pt>
                <c:pt idx="5">
                  <c:v>8445</c:v>
                </c:pt>
                <c:pt idx="6">
                  <c:v>8124</c:v>
                </c:pt>
                <c:pt idx="7">
                  <c:v>7196</c:v>
                </c:pt>
                <c:pt idx="8">
                  <c:v>6200</c:v>
                </c:pt>
                <c:pt idx="9">
                  <c:v>4525</c:v>
                </c:pt>
                <c:pt idx="10">
                  <c:v>4162</c:v>
                </c:pt>
                <c:pt idx="11">
                  <c:v>3745</c:v>
                </c:pt>
                <c:pt idx="12">
                  <c:v>2614</c:v>
                </c:pt>
                <c:pt idx="13">
                  <c:v>2584</c:v>
                </c:pt>
                <c:pt idx="14">
                  <c:v>2508</c:v>
                </c:pt>
                <c:pt idx="15">
                  <c:v>2497</c:v>
                </c:pt>
                <c:pt idx="16">
                  <c:v>2391</c:v>
                </c:pt>
                <c:pt idx="17">
                  <c:v>2312</c:v>
                </c:pt>
                <c:pt idx="18">
                  <c:v>1905</c:v>
                </c:pt>
                <c:pt idx="19">
                  <c:v>1749</c:v>
                </c:pt>
                <c:pt idx="20">
                  <c:v>1738</c:v>
                </c:pt>
                <c:pt idx="21">
                  <c:v>1378</c:v>
                </c:pt>
                <c:pt idx="22">
                  <c:v>1375</c:v>
                </c:pt>
                <c:pt idx="23">
                  <c:v>1348</c:v>
                </c:pt>
                <c:pt idx="24">
                  <c:v>703</c:v>
                </c:pt>
                <c:pt idx="25">
                  <c:v>684</c:v>
                </c:pt>
                <c:pt idx="26">
                  <c:v>623</c:v>
                </c:pt>
                <c:pt idx="27">
                  <c:v>564</c:v>
                </c:pt>
                <c:pt idx="28">
                  <c:v>550</c:v>
                </c:pt>
                <c:pt idx="29">
                  <c:v>483</c:v>
                </c:pt>
                <c:pt idx="30">
                  <c:v>329</c:v>
                </c:pt>
                <c:pt idx="31">
                  <c:v>291</c:v>
                </c:pt>
                <c:pt idx="32">
                  <c:v>288</c:v>
                </c:pt>
                <c:pt idx="33">
                  <c:v>276</c:v>
                </c:pt>
                <c:pt idx="34">
                  <c:v>269</c:v>
                </c:pt>
                <c:pt idx="35">
                  <c:v>260</c:v>
                </c:pt>
                <c:pt idx="36">
                  <c:v>225</c:v>
                </c:pt>
                <c:pt idx="37">
                  <c:v>190</c:v>
                </c:pt>
                <c:pt idx="38">
                  <c:v>180</c:v>
                </c:pt>
                <c:pt idx="39">
                  <c:v>167</c:v>
                </c:pt>
                <c:pt idx="40">
                  <c:v>147</c:v>
                </c:pt>
                <c:pt idx="41">
                  <c:v>104</c:v>
                </c:pt>
                <c:pt idx="42">
                  <c:v>91</c:v>
                </c:pt>
                <c:pt idx="43">
                  <c:v>68</c:v>
                </c:pt>
              </c:numCache>
            </c:numRef>
          </c:val>
        </c:ser>
        <c:gapWidth val="43"/>
        <c:axId val="71523328"/>
        <c:axId val="77543680"/>
      </c:barChart>
      <c:catAx>
        <c:axId val="71523328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/>
          <a:lstStyle/>
          <a:p>
            <a:pPr>
              <a:defRPr sz="1000"/>
            </a:pPr>
            <a:endParaRPr lang="fr-FR"/>
          </a:p>
        </c:txPr>
        <c:crossAx val="77543680"/>
        <c:crosses val="autoZero"/>
        <c:auto val="1"/>
        <c:lblAlgn val="ctr"/>
        <c:lblOffset val="100"/>
      </c:catAx>
      <c:valAx>
        <c:axId val="77543680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crossAx val="71523328"/>
        <c:crosses val="autoZero"/>
        <c:crossBetween val="between"/>
      </c:valAx>
    </c:plotArea>
    <c:plotVisOnly val="1"/>
    <c:dispBlanksAs val="gap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4</xdr:row>
      <xdr:rowOff>19050</xdr:rowOff>
    </xdr:from>
    <xdr:to>
      <xdr:col>7</xdr:col>
      <xdr:colOff>638175</xdr:colOff>
      <xdr:row>22</xdr:row>
      <xdr:rowOff>104775</xdr:rowOff>
    </xdr:to>
    <xdr:graphicFrame macro="">
      <xdr:nvGraphicFramePr>
        <xdr:cNvPr id="9237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76200</xdr:colOff>
      <xdr:row>4</xdr:row>
      <xdr:rowOff>19050</xdr:rowOff>
    </xdr:from>
    <xdr:to>
      <xdr:col>15</xdr:col>
      <xdr:colOff>361950</xdr:colOff>
      <xdr:row>22</xdr:row>
      <xdr:rowOff>104775</xdr:rowOff>
    </xdr:to>
    <xdr:graphicFrame macro="">
      <xdr:nvGraphicFramePr>
        <xdr:cNvPr id="9238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6</xdr:row>
      <xdr:rowOff>66675</xdr:rowOff>
    </xdr:from>
    <xdr:to>
      <xdr:col>13</xdr:col>
      <xdr:colOff>342900</xdr:colOff>
      <xdr:row>33</xdr:row>
      <xdr:rowOff>47625</xdr:rowOff>
    </xdr:to>
    <xdr:graphicFrame macro="">
      <xdr:nvGraphicFramePr>
        <xdr:cNvPr id="1044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2"/>
  <sheetViews>
    <sheetView tabSelected="1" workbookViewId="0">
      <selection activeCell="A3" sqref="A3"/>
    </sheetView>
  </sheetViews>
  <sheetFormatPr baseColWidth="10" defaultRowHeight="15"/>
  <cols>
    <col min="1" max="1" width="20.85546875" customWidth="1"/>
    <col min="2" max="2" width="19.42578125" customWidth="1"/>
  </cols>
  <sheetData>
    <row r="1" spans="1:15" ht="15.75">
      <c r="A1" s="1" t="s">
        <v>84</v>
      </c>
    </row>
    <row r="2" spans="1:15">
      <c r="A2" s="2" t="s">
        <v>93</v>
      </c>
    </row>
    <row r="3" spans="1:15">
      <c r="A3" s="2"/>
    </row>
    <row r="4" spans="1:15" ht="15" customHeight="1">
      <c r="A4" s="6" t="s">
        <v>0</v>
      </c>
      <c r="B4" s="6" t="s">
        <v>1</v>
      </c>
      <c r="C4" s="9">
        <v>2001</v>
      </c>
      <c r="D4" s="9">
        <v>2002</v>
      </c>
      <c r="E4" s="9">
        <v>2003</v>
      </c>
      <c r="F4" s="9">
        <v>2004</v>
      </c>
      <c r="G4" s="9">
        <v>2005</v>
      </c>
      <c r="H4" s="9">
        <v>2006</v>
      </c>
      <c r="I4" s="9">
        <v>2007</v>
      </c>
      <c r="J4" s="9">
        <v>2008</v>
      </c>
      <c r="K4" s="9">
        <v>2009</v>
      </c>
      <c r="L4" s="9">
        <v>2010</v>
      </c>
      <c r="M4" s="9">
        <v>2011</v>
      </c>
      <c r="N4" s="9">
        <v>2012</v>
      </c>
      <c r="O4" s="9">
        <v>2013</v>
      </c>
    </row>
    <row r="5" spans="1:15">
      <c r="A5" s="8" t="s">
        <v>2</v>
      </c>
      <c r="B5" s="7" t="s">
        <v>3</v>
      </c>
      <c r="C5" s="3">
        <v>13</v>
      </c>
      <c r="D5" s="3">
        <v>13</v>
      </c>
      <c r="E5" s="3">
        <v>13</v>
      </c>
      <c r="F5" s="3">
        <v>16</v>
      </c>
      <c r="G5" s="3">
        <v>17</v>
      </c>
      <c r="H5" s="3">
        <v>17</v>
      </c>
      <c r="I5" s="3">
        <v>17</v>
      </c>
      <c r="J5" s="3">
        <v>17</v>
      </c>
      <c r="K5" s="3">
        <v>22</v>
      </c>
      <c r="L5" s="3"/>
      <c r="M5" s="3">
        <v>10</v>
      </c>
      <c r="N5" s="3">
        <v>10</v>
      </c>
      <c r="O5" s="3">
        <v>10</v>
      </c>
    </row>
    <row r="6" spans="1:15">
      <c r="A6" s="8" t="s">
        <v>85</v>
      </c>
      <c r="B6" s="7" t="s">
        <v>4</v>
      </c>
      <c r="C6" s="3"/>
      <c r="D6" s="3"/>
      <c r="E6" s="3"/>
      <c r="F6" s="3"/>
      <c r="G6" s="3"/>
      <c r="H6" s="3"/>
      <c r="I6" s="3"/>
      <c r="J6" s="3"/>
      <c r="K6" s="3"/>
      <c r="L6" s="3"/>
      <c r="M6" s="3">
        <v>42</v>
      </c>
      <c r="N6" s="3">
        <v>42</v>
      </c>
      <c r="O6" s="3">
        <v>42</v>
      </c>
    </row>
    <row r="7" spans="1:15">
      <c r="A7" s="8" t="s">
        <v>5</v>
      </c>
      <c r="B7" s="7" t="s">
        <v>4</v>
      </c>
      <c r="C7" s="3">
        <v>6095</v>
      </c>
      <c r="D7" s="3">
        <v>8754</v>
      </c>
      <c r="E7" s="3">
        <v>12001</v>
      </c>
      <c r="F7" s="3">
        <v>16629</v>
      </c>
      <c r="G7" s="3">
        <v>18428</v>
      </c>
      <c r="H7" s="3">
        <v>18500</v>
      </c>
      <c r="I7" s="3">
        <v>20622</v>
      </c>
      <c r="J7" s="3">
        <v>22247</v>
      </c>
      <c r="K7" s="3">
        <v>23903</v>
      </c>
      <c r="L7" s="3">
        <v>25777</v>
      </c>
      <c r="M7" s="3">
        <v>27190</v>
      </c>
      <c r="N7" s="3">
        <v>29060</v>
      </c>
      <c r="O7" s="3">
        <v>31307</v>
      </c>
    </row>
    <row r="8" spans="1:15">
      <c r="A8" s="8" t="s">
        <v>6</v>
      </c>
      <c r="B8" s="7" t="s">
        <v>7</v>
      </c>
      <c r="C8" s="3">
        <v>16</v>
      </c>
      <c r="D8" s="3">
        <v>26</v>
      </c>
      <c r="E8" s="3">
        <v>26</v>
      </c>
      <c r="F8" s="3">
        <v>26</v>
      </c>
      <c r="G8" s="3">
        <v>26</v>
      </c>
      <c r="H8" s="3">
        <v>27</v>
      </c>
      <c r="I8" s="3">
        <v>28</v>
      </c>
      <c r="J8" s="3">
        <v>30</v>
      </c>
      <c r="K8" s="3">
        <v>30</v>
      </c>
      <c r="L8" s="3"/>
      <c r="M8" s="3">
        <v>60</v>
      </c>
      <c r="N8" s="3">
        <v>129</v>
      </c>
      <c r="O8" s="3">
        <v>167</v>
      </c>
    </row>
    <row r="9" spans="1:15">
      <c r="A9" s="8" t="s">
        <v>8</v>
      </c>
      <c r="B9" s="7" t="s">
        <v>9</v>
      </c>
      <c r="C9" s="3"/>
      <c r="D9" s="3"/>
      <c r="E9" s="3"/>
      <c r="F9" s="3"/>
      <c r="G9" s="3"/>
      <c r="H9" s="3"/>
      <c r="I9" s="3"/>
      <c r="J9" s="3"/>
      <c r="K9" s="3">
        <v>90</v>
      </c>
      <c r="L9" s="3"/>
      <c r="M9" s="3">
        <v>3</v>
      </c>
      <c r="N9" s="3">
        <v>3</v>
      </c>
      <c r="O9" s="3">
        <v>3</v>
      </c>
    </row>
    <row r="10" spans="1:15">
      <c r="A10" s="8" t="s">
        <v>10</v>
      </c>
      <c r="B10" s="7" t="s">
        <v>11</v>
      </c>
      <c r="C10" s="3">
        <v>30</v>
      </c>
      <c r="D10" s="3">
        <v>71</v>
      </c>
      <c r="E10" s="3">
        <v>103</v>
      </c>
      <c r="F10" s="3">
        <v>197</v>
      </c>
      <c r="G10" s="3">
        <v>379</v>
      </c>
      <c r="H10" s="3">
        <v>579</v>
      </c>
      <c r="I10" s="3">
        <v>817</v>
      </c>
      <c r="J10" s="3">
        <v>817</v>
      </c>
      <c r="K10" s="3">
        <v>1494</v>
      </c>
      <c r="L10" s="3">
        <v>1712</v>
      </c>
      <c r="M10" s="3">
        <v>2020</v>
      </c>
      <c r="N10" s="3">
        <v>2005</v>
      </c>
      <c r="O10" s="3">
        <v>2584</v>
      </c>
    </row>
    <row r="11" spans="1:15">
      <c r="A11" s="8" t="s">
        <v>12</v>
      </c>
      <c r="B11" s="7" t="s">
        <v>4</v>
      </c>
      <c r="C11" s="3">
        <v>77</v>
      </c>
      <c r="D11" s="3">
        <v>94</v>
      </c>
      <c r="E11" s="3">
        <v>139</v>
      </c>
      <c r="F11" s="3">
        <v>415</v>
      </c>
      <c r="G11" s="3">
        <v>606</v>
      </c>
      <c r="H11" s="3">
        <v>819</v>
      </c>
      <c r="I11" s="3">
        <v>965</v>
      </c>
      <c r="J11" s="3">
        <v>982</v>
      </c>
      <c r="K11" s="3">
        <v>995</v>
      </c>
      <c r="L11" s="3">
        <v>995</v>
      </c>
      <c r="M11" s="3">
        <v>1014</v>
      </c>
      <c r="N11" s="3">
        <v>1084</v>
      </c>
      <c r="O11" s="3">
        <v>1378</v>
      </c>
    </row>
    <row r="12" spans="1:15">
      <c r="A12" s="8" t="s">
        <v>13</v>
      </c>
      <c r="B12" s="7" t="s">
        <v>9</v>
      </c>
      <c r="C12" s="3"/>
      <c r="D12" s="3"/>
      <c r="E12" s="3"/>
      <c r="F12" s="3"/>
      <c r="G12" s="3"/>
      <c r="H12" s="3"/>
      <c r="I12" s="3"/>
      <c r="J12" s="3"/>
      <c r="K12" s="3">
        <v>1</v>
      </c>
      <c r="L12" s="3"/>
      <c r="M12" s="3">
        <v>2</v>
      </c>
      <c r="N12" s="3">
        <v>2</v>
      </c>
      <c r="O12" s="3">
        <v>2</v>
      </c>
    </row>
    <row r="13" spans="1:15">
      <c r="A13" s="8" t="s">
        <v>14</v>
      </c>
      <c r="B13" s="7" t="s">
        <v>4</v>
      </c>
      <c r="C13" s="3">
        <v>13</v>
      </c>
      <c r="D13" s="3">
        <v>32</v>
      </c>
      <c r="E13" s="3">
        <v>44</v>
      </c>
      <c r="F13" s="3">
        <v>68</v>
      </c>
      <c r="G13" s="3">
        <v>95</v>
      </c>
      <c r="H13" s="3">
        <v>167</v>
      </c>
      <c r="I13" s="3">
        <v>194</v>
      </c>
      <c r="J13" s="3">
        <v>287</v>
      </c>
      <c r="K13" s="3">
        <v>384</v>
      </c>
      <c r="L13" s="3">
        <v>563</v>
      </c>
      <c r="M13" s="3">
        <v>886</v>
      </c>
      <c r="N13" s="3">
        <v>1078</v>
      </c>
      <c r="O13" s="3">
        <v>1375</v>
      </c>
    </row>
    <row r="14" spans="1:15">
      <c r="A14" s="8" t="s">
        <v>15</v>
      </c>
      <c r="B14" s="7" t="s">
        <v>4</v>
      </c>
      <c r="C14" s="3"/>
      <c r="D14" s="3"/>
      <c r="E14" s="3"/>
      <c r="F14" s="3"/>
      <c r="G14" s="3">
        <v>1.1000000000000001</v>
      </c>
      <c r="H14" s="3">
        <v>1.1000000000000001</v>
      </c>
      <c r="I14" s="3">
        <v>1.1000000000000001</v>
      </c>
      <c r="J14" s="3">
        <v>1.1000000000000001</v>
      </c>
      <c r="K14" s="3">
        <v>1.1000000000000001</v>
      </c>
      <c r="L14" s="3"/>
      <c r="M14" s="3">
        <v>2</v>
      </c>
      <c r="N14" s="3">
        <v>2</v>
      </c>
      <c r="O14" s="3">
        <v>2</v>
      </c>
    </row>
    <row r="15" spans="1:15">
      <c r="A15" s="8" t="s">
        <v>16</v>
      </c>
      <c r="B15" s="7" t="s">
        <v>7</v>
      </c>
      <c r="C15" s="3">
        <v>22</v>
      </c>
      <c r="D15" s="3">
        <v>24</v>
      </c>
      <c r="E15" s="3">
        <v>22</v>
      </c>
      <c r="F15" s="3">
        <v>24</v>
      </c>
      <c r="G15" s="3">
        <v>24</v>
      </c>
      <c r="H15" s="3">
        <v>29</v>
      </c>
      <c r="I15" s="3">
        <v>237</v>
      </c>
      <c r="J15" s="3">
        <v>247</v>
      </c>
      <c r="K15" s="3">
        <v>339</v>
      </c>
      <c r="L15" s="3">
        <v>606</v>
      </c>
      <c r="M15" s="3">
        <v>931</v>
      </c>
      <c r="N15" s="3">
        <v>1429</v>
      </c>
      <c r="O15" s="3">
        <v>2508</v>
      </c>
    </row>
    <row r="16" spans="1:15">
      <c r="A16" s="8" t="s">
        <v>17</v>
      </c>
      <c r="B16" s="7" t="s">
        <v>4</v>
      </c>
      <c r="C16" s="3"/>
      <c r="D16" s="3"/>
      <c r="E16" s="3"/>
      <c r="F16" s="3">
        <v>10</v>
      </c>
      <c r="G16" s="3">
        <v>10</v>
      </c>
      <c r="H16" s="3">
        <v>14</v>
      </c>
      <c r="I16" s="3">
        <v>36</v>
      </c>
      <c r="J16" s="3">
        <v>57</v>
      </c>
      <c r="K16" s="3">
        <v>158</v>
      </c>
      <c r="L16" s="3">
        <v>177</v>
      </c>
      <c r="M16" s="3">
        <v>500</v>
      </c>
      <c r="N16" s="3">
        <v>503</v>
      </c>
      <c r="O16" s="3">
        <v>684</v>
      </c>
    </row>
    <row r="17" spans="1:15">
      <c r="A17" s="8" t="s">
        <v>18</v>
      </c>
      <c r="B17" s="7" t="s">
        <v>19</v>
      </c>
      <c r="C17" s="3">
        <v>137</v>
      </c>
      <c r="D17" s="3">
        <v>207</v>
      </c>
      <c r="E17" s="3">
        <v>236</v>
      </c>
      <c r="F17" s="3">
        <v>322</v>
      </c>
      <c r="G17" s="3">
        <v>444</v>
      </c>
      <c r="H17" s="3">
        <v>683</v>
      </c>
      <c r="I17" s="3">
        <v>1460</v>
      </c>
      <c r="J17" s="3">
        <v>1846</v>
      </c>
      <c r="K17" s="3">
        <v>2369</v>
      </c>
      <c r="L17" s="3">
        <v>3319</v>
      </c>
      <c r="M17" s="3">
        <v>4008</v>
      </c>
      <c r="N17" s="3">
        <v>5265</v>
      </c>
      <c r="O17" s="3">
        <v>6200</v>
      </c>
    </row>
    <row r="18" spans="1:15">
      <c r="A18" s="8" t="s">
        <v>20</v>
      </c>
      <c r="B18" s="7" t="s">
        <v>3</v>
      </c>
      <c r="C18" s="3"/>
      <c r="D18" s="3"/>
      <c r="E18" s="3"/>
      <c r="F18" s="3"/>
      <c r="G18" s="3">
        <v>3</v>
      </c>
      <c r="H18" s="3">
        <v>3</v>
      </c>
      <c r="I18" s="3">
        <v>3</v>
      </c>
      <c r="J18" s="3">
        <v>3</v>
      </c>
      <c r="K18" s="3">
        <v>3</v>
      </c>
      <c r="L18" s="3"/>
      <c r="M18" s="3">
        <v>3</v>
      </c>
      <c r="N18" s="3">
        <v>38</v>
      </c>
      <c r="O18" s="3">
        <v>38</v>
      </c>
    </row>
    <row r="19" spans="1:15">
      <c r="A19" s="8" t="s">
        <v>21</v>
      </c>
      <c r="B19" s="7" t="s">
        <v>7</v>
      </c>
      <c r="C19" s="3"/>
      <c r="D19" s="3"/>
      <c r="E19" s="3">
        <v>1</v>
      </c>
      <c r="F19" s="3">
        <v>2</v>
      </c>
      <c r="G19" s="3">
        <v>2</v>
      </c>
      <c r="H19" s="3">
        <v>2</v>
      </c>
      <c r="I19" s="3">
        <v>2</v>
      </c>
      <c r="J19" s="3">
        <v>20</v>
      </c>
      <c r="K19" s="3">
        <v>20</v>
      </c>
      <c r="L19" s="3">
        <v>168</v>
      </c>
      <c r="M19" s="3">
        <v>172</v>
      </c>
      <c r="N19" s="3">
        <v>190</v>
      </c>
      <c r="O19" s="3">
        <v>190</v>
      </c>
    </row>
    <row r="20" spans="1:15">
      <c r="A20" s="8" t="s">
        <v>22</v>
      </c>
      <c r="B20" s="7" t="s">
        <v>9</v>
      </c>
      <c r="C20" s="3">
        <v>352</v>
      </c>
      <c r="D20" s="3">
        <v>400</v>
      </c>
      <c r="E20" s="3">
        <v>468</v>
      </c>
      <c r="F20" s="3">
        <v>567</v>
      </c>
      <c r="G20" s="3">
        <v>764</v>
      </c>
      <c r="H20" s="3">
        <v>1266</v>
      </c>
      <c r="I20" s="3">
        <v>2599</v>
      </c>
      <c r="J20" s="3">
        <v>5912</v>
      </c>
      <c r="K20" s="3">
        <v>12210</v>
      </c>
      <c r="L20" s="3">
        <v>25104</v>
      </c>
      <c r="M20" s="3">
        <v>41800</v>
      </c>
      <c r="N20" s="3">
        <v>62364</v>
      </c>
      <c r="O20" s="3">
        <v>75564</v>
      </c>
    </row>
    <row r="21" spans="1:15">
      <c r="A21" s="8" t="s">
        <v>23</v>
      </c>
      <c r="B21" s="7" t="s">
        <v>7</v>
      </c>
      <c r="C21" s="3"/>
      <c r="D21" s="3"/>
      <c r="E21" s="3"/>
      <c r="F21" s="3">
        <v>20</v>
      </c>
      <c r="G21" s="3">
        <v>20</v>
      </c>
      <c r="H21" s="3">
        <v>20</v>
      </c>
      <c r="I21" s="3">
        <v>20</v>
      </c>
      <c r="J21" s="3">
        <v>20</v>
      </c>
      <c r="K21" s="3">
        <v>20</v>
      </c>
      <c r="L21" s="3"/>
      <c r="M21" s="3">
        <v>20</v>
      </c>
      <c r="N21" s="3">
        <v>20</v>
      </c>
      <c r="O21" s="3">
        <v>20</v>
      </c>
    </row>
    <row r="22" spans="1:15">
      <c r="A22" s="8" t="s">
        <v>24</v>
      </c>
      <c r="B22" s="7" t="s">
        <v>9</v>
      </c>
      <c r="C22" s="3"/>
      <c r="D22" s="3"/>
      <c r="E22" s="3">
        <v>16</v>
      </c>
      <c r="F22" s="3">
        <v>19</v>
      </c>
      <c r="G22" s="3">
        <v>23</v>
      </c>
      <c r="H22" s="3">
        <v>119</v>
      </c>
      <c r="I22" s="3">
        <v>176</v>
      </c>
      <c r="J22" s="3">
        <v>192</v>
      </c>
      <c r="K22" s="3">
        <v>278</v>
      </c>
      <c r="L22" s="3">
        <v>348</v>
      </c>
      <c r="M22" s="3">
        <v>379</v>
      </c>
      <c r="N22" s="3">
        <v>406</v>
      </c>
      <c r="O22" s="3">
        <v>483</v>
      </c>
    </row>
    <row r="23" spans="1:15">
      <c r="A23" s="8" t="s">
        <v>25</v>
      </c>
      <c r="B23" s="7" t="s">
        <v>26</v>
      </c>
      <c r="C23" s="3">
        <v>50</v>
      </c>
      <c r="D23" s="3">
        <v>50</v>
      </c>
      <c r="E23" s="3">
        <v>70</v>
      </c>
      <c r="F23" s="3">
        <v>70</v>
      </c>
      <c r="G23" s="3">
        <v>70</v>
      </c>
      <c r="H23" s="3">
        <v>71</v>
      </c>
      <c r="I23" s="3">
        <v>74</v>
      </c>
      <c r="J23" s="3">
        <v>74</v>
      </c>
      <c r="K23" s="3">
        <v>74</v>
      </c>
      <c r="L23" s="3">
        <v>123</v>
      </c>
      <c r="M23" s="3">
        <v>123</v>
      </c>
      <c r="N23" s="3">
        <v>132</v>
      </c>
      <c r="O23" s="3">
        <v>147</v>
      </c>
    </row>
    <row r="24" spans="1:15">
      <c r="A24" s="8" t="s">
        <v>27</v>
      </c>
      <c r="B24" s="7" t="s">
        <v>4</v>
      </c>
      <c r="C24" s="3"/>
      <c r="D24" s="3"/>
      <c r="E24" s="3"/>
      <c r="F24" s="3"/>
      <c r="G24" s="3">
        <v>6</v>
      </c>
      <c r="H24" s="3">
        <v>6</v>
      </c>
      <c r="I24" s="3">
        <v>17</v>
      </c>
      <c r="J24" s="3">
        <v>17</v>
      </c>
      <c r="K24" s="3">
        <v>18</v>
      </c>
      <c r="L24" s="3"/>
      <c r="M24" s="3">
        <v>89</v>
      </c>
      <c r="N24" s="3">
        <v>131</v>
      </c>
      <c r="O24" s="3">
        <v>180</v>
      </c>
    </row>
    <row r="25" spans="1:15">
      <c r="A25" s="8" t="s">
        <v>28</v>
      </c>
      <c r="B25" s="7" t="s">
        <v>26</v>
      </c>
      <c r="C25" s="3"/>
      <c r="D25" s="3"/>
      <c r="E25" s="3"/>
      <c r="F25" s="3"/>
      <c r="G25" s="3"/>
      <c r="H25" s="3"/>
      <c r="I25" s="3"/>
      <c r="J25" s="3">
        <v>2</v>
      </c>
      <c r="K25" s="3">
        <v>7</v>
      </c>
      <c r="L25" s="3"/>
      <c r="M25" s="3">
        <v>7</v>
      </c>
      <c r="N25" s="3">
        <v>12</v>
      </c>
      <c r="O25" s="3">
        <v>12</v>
      </c>
    </row>
    <row r="26" spans="1:15">
      <c r="A26" s="8" t="s">
        <v>29</v>
      </c>
      <c r="B26" s="7" t="s">
        <v>4</v>
      </c>
      <c r="C26" s="3">
        <v>2417</v>
      </c>
      <c r="D26" s="3">
        <v>2383</v>
      </c>
      <c r="E26" s="3">
        <v>2880</v>
      </c>
      <c r="F26" s="3">
        <v>3110</v>
      </c>
      <c r="G26" s="3">
        <v>3124</v>
      </c>
      <c r="H26" s="3">
        <v>3128</v>
      </c>
      <c r="I26" s="3">
        <v>3136</v>
      </c>
      <c r="J26" s="3">
        <v>3125</v>
      </c>
      <c r="K26" s="3">
        <v>3160</v>
      </c>
      <c r="L26" s="3">
        <v>3465</v>
      </c>
      <c r="M26" s="3">
        <v>3749</v>
      </c>
      <c r="N26" s="3">
        <v>3927</v>
      </c>
      <c r="O26" s="3">
        <v>4162</v>
      </c>
    </row>
    <row r="27" spans="1:15">
      <c r="A27" s="8" t="s">
        <v>30</v>
      </c>
      <c r="B27" s="7" t="s">
        <v>3</v>
      </c>
      <c r="C27" s="3">
        <v>69</v>
      </c>
      <c r="D27" s="3">
        <v>69</v>
      </c>
      <c r="E27" s="3">
        <v>69</v>
      </c>
      <c r="F27" s="3">
        <v>180</v>
      </c>
      <c r="G27" s="3">
        <v>145</v>
      </c>
      <c r="H27" s="3">
        <v>145</v>
      </c>
      <c r="I27" s="3">
        <v>230</v>
      </c>
      <c r="J27" s="3">
        <v>310</v>
      </c>
      <c r="K27" s="3">
        <v>390</v>
      </c>
      <c r="L27" s="3">
        <v>430</v>
      </c>
      <c r="M27" s="3">
        <v>550</v>
      </c>
      <c r="N27" s="3">
        <v>550</v>
      </c>
      <c r="O27" s="3">
        <v>550</v>
      </c>
    </row>
    <row r="28" spans="1:15">
      <c r="A28" s="8" t="s">
        <v>31</v>
      </c>
      <c r="B28" s="7" t="s">
        <v>7</v>
      </c>
      <c r="C28" s="3"/>
      <c r="D28" s="3"/>
      <c r="E28" s="3"/>
      <c r="F28" s="3"/>
      <c r="G28" s="3"/>
      <c r="H28" s="3"/>
      <c r="I28" s="3"/>
      <c r="J28" s="3">
        <v>3</v>
      </c>
      <c r="K28" s="3">
        <v>4</v>
      </c>
      <c r="L28" s="3"/>
      <c r="M28" s="3">
        <v>4</v>
      </c>
      <c r="N28" s="3">
        <v>3</v>
      </c>
      <c r="O28" s="3">
        <v>3</v>
      </c>
    </row>
    <row r="29" spans="1:15">
      <c r="A29" s="8" t="s">
        <v>32</v>
      </c>
      <c r="B29" s="7" t="s">
        <v>3</v>
      </c>
      <c r="C29" s="3"/>
      <c r="D29" s="3"/>
      <c r="E29" s="3"/>
      <c r="F29" s="3"/>
      <c r="G29" s="3">
        <v>1</v>
      </c>
      <c r="H29" s="3">
        <v>1</v>
      </c>
      <c r="I29" s="3">
        <v>1</v>
      </c>
      <c r="J29" s="3">
        <v>1</v>
      </c>
      <c r="K29" s="3">
        <v>1</v>
      </c>
      <c r="L29" s="3"/>
      <c r="M29" s="3">
        <v>1</v>
      </c>
      <c r="N29" s="3">
        <v>1</v>
      </c>
      <c r="O29" s="3">
        <v>1</v>
      </c>
    </row>
    <row r="30" spans="1:15">
      <c r="A30" s="8" t="s">
        <v>33</v>
      </c>
      <c r="B30" s="7" t="s">
        <v>4</v>
      </c>
      <c r="C30" s="3">
        <v>2535</v>
      </c>
      <c r="D30" s="3">
        <v>3337</v>
      </c>
      <c r="E30" s="3">
        <v>4830</v>
      </c>
      <c r="F30" s="3">
        <v>6202</v>
      </c>
      <c r="G30" s="3">
        <v>8263</v>
      </c>
      <c r="H30" s="3">
        <v>10028</v>
      </c>
      <c r="I30" s="3">
        <v>11630</v>
      </c>
      <c r="J30" s="3">
        <v>15145</v>
      </c>
      <c r="K30" s="3">
        <v>16740</v>
      </c>
      <c r="L30" s="3">
        <v>19149</v>
      </c>
      <c r="M30" s="3">
        <v>20623</v>
      </c>
      <c r="N30" s="3">
        <v>21673</v>
      </c>
      <c r="O30" s="3">
        <v>22796</v>
      </c>
    </row>
    <row r="31" spans="1:15">
      <c r="A31" s="8" t="s">
        <v>34</v>
      </c>
      <c r="B31" s="7" t="s">
        <v>4</v>
      </c>
      <c r="C31" s="3"/>
      <c r="D31" s="3"/>
      <c r="E31" s="3">
        <v>2</v>
      </c>
      <c r="F31" s="3">
        <v>4</v>
      </c>
      <c r="G31" s="3">
        <v>22</v>
      </c>
      <c r="H31" s="3">
        <v>33</v>
      </c>
      <c r="I31" s="3">
        <v>33</v>
      </c>
      <c r="J31" s="3">
        <v>59</v>
      </c>
      <c r="K31" s="3">
        <v>78</v>
      </c>
      <c r="L31" s="3">
        <v>142</v>
      </c>
      <c r="M31" s="3">
        <v>149</v>
      </c>
      <c r="N31" s="3">
        <v>184</v>
      </c>
      <c r="O31" s="3">
        <v>269</v>
      </c>
    </row>
    <row r="32" spans="1:15">
      <c r="A32" s="8" t="s">
        <v>35</v>
      </c>
      <c r="B32" s="7" t="s">
        <v>19</v>
      </c>
      <c r="C32" s="3">
        <v>2564</v>
      </c>
      <c r="D32" s="3">
        <v>4258</v>
      </c>
      <c r="E32" s="3">
        <v>4685</v>
      </c>
      <c r="F32" s="3">
        <v>6370</v>
      </c>
      <c r="G32" s="3">
        <v>6725</v>
      </c>
      <c r="H32" s="3">
        <v>9149</v>
      </c>
      <c r="I32" s="3">
        <v>11603</v>
      </c>
      <c r="J32" s="3">
        <v>16819</v>
      </c>
      <c r="K32" s="3">
        <v>25170</v>
      </c>
      <c r="L32" s="3">
        <v>35159</v>
      </c>
      <c r="M32" s="3">
        <v>40200</v>
      </c>
      <c r="N32" s="3">
        <v>46919</v>
      </c>
      <c r="O32" s="3">
        <v>60007</v>
      </c>
    </row>
    <row r="33" spans="1:15">
      <c r="A33" s="8" t="s">
        <v>36</v>
      </c>
      <c r="B33" s="7" t="s">
        <v>4</v>
      </c>
      <c r="C33" s="3">
        <v>39</v>
      </c>
      <c r="D33" s="3">
        <v>39</v>
      </c>
      <c r="E33" s="3">
        <v>41</v>
      </c>
      <c r="F33" s="3">
        <v>51</v>
      </c>
      <c r="G33" s="3">
        <v>82</v>
      </c>
      <c r="H33" s="3">
        <v>82</v>
      </c>
      <c r="I33" s="3">
        <v>86</v>
      </c>
      <c r="J33" s="3">
        <v>110</v>
      </c>
      <c r="K33" s="3">
        <v>140</v>
      </c>
      <c r="L33" s="3">
        <v>147</v>
      </c>
      <c r="M33" s="3">
        <v>197</v>
      </c>
      <c r="N33" s="3">
        <v>197</v>
      </c>
      <c r="O33" s="3">
        <v>288</v>
      </c>
    </row>
    <row r="34" spans="1:15">
      <c r="A34" s="8" t="s">
        <v>37</v>
      </c>
      <c r="B34" s="7" t="s">
        <v>4</v>
      </c>
      <c r="C34" s="3">
        <v>68</v>
      </c>
      <c r="D34" s="3">
        <v>95</v>
      </c>
      <c r="E34" s="3">
        <v>148</v>
      </c>
      <c r="F34" s="3">
        <v>248</v>
      </c>
      <c r="G34" s="3">
        <v>386</v>
      </c>
      <c r="H34" s="3">
        <v>757</v>
      </c>
      <c r="I34" s="3">
        <v>1567</v>
      </c>
      <c r="J34" s="3">
        <v>2455</v>
      </c>
      <c r="K34" s="3">
        <v>3404</v>
      </c>
      <c r="L34" s="3">
        <v>4492</v>
      </c>
      <c r="M34" s="3">
        <v>5970</v>
      </c>
      <c r="N34" s="3">
        <v>6640</v>
      </c>
      <c r="O34" s="3">
        <v>7196</v>
      </c>
    </row>
    <row r="35" spans="1:15">
      <c r="A35" s="8" t="s">
        <v>38</v>
      </c>
      <c r="B35" s="7" t="s">
        <v>4</v>
      </c>
      <c r="C35" s="3">
        <v>247</v>
      </c>
      <c r="D35" s="3">
        <v>272</v>
      </c>
      <c r="E35" s="3">
        <v>276</v>
      </c>
      <c r="F35" s="3">
        <v>365</v>
      </c>
      <c r="G35" s="3">
        <v>473</v>
      </c>
      <c r="H35" s="3">
        <v>573</v>
      </c>
      <c r="I35" s="3">
        <v>756</v>
      </c>
      <c r="J35" s="3">
        <v>873</v>
      </c>
      <c r="K35" s="3">
        <v>990</v>
      </c>
      <c r="L35" s="3">
        <v>1087</v>
      </c>
      <c r="M35" s="3">
        <v>1323</v>
      </c>
      <c r="N35" s="3">
        <v>1627</v>
      </c>
      <c r="O35" s="3">
        <v>1749</v>
      </c>
    </row>
    <row r="36" spans="1:15">
      <c r="A36" s="8" t="s">
        <v>39</v>
      </c>
      <c r="B36" s="7" t="s">
        <v>7</v>
      </c>
      <c r="C36" s="3"/>
      <c r="D36" s="3"/>
      <c r="E36" s="3"/>
      <c r="F36" s="3"/>
      <c r="G36" s="3">
        <v>10</v>
      </c>
      <c r="H36" s="3">
        <v>13.5</v>
      </c>
      <c r="I36" s="3">
        <v>13.5</v>
      </c>
      <c r="J36" s="3">
        <v>13.5</v>
      </c>
      <c r="K36" s="3">
        <v>13.5</v>
      </c>
      <c r="L36" s="3"/>
      <c r="M36" s="3">
        <v>14</v>
      </c>
      <c r="N36" s="3">
        <v>14</v>
      </c>
      <c r="O36" s="3">
        <v>14</v>
      </c>
    </row>
    <row r="37" spans="1:15">
      <c r="A37" s="8" t="s">
        <v>40</v>
      </c>
      <c r="B37" s="7" t="s">
        <v>4</v>
      </c>
      <c r="C37" s="3"/>
      <c r="D37" s="3"/>
      <c r="E37" s="3">
        <v>1</v>
      </c>
      <c r="F37" s="3">
        <v>2</v>
      </c>
      <c r="G37" s="3">
        <v>3</v>
      </c>
      <c r="H37" s="3">
        <v>17</v>
      </c>
      <c r="I37" s="3">
        <v>61</v>
      </c>
      <c r="J37" s="3">
        <v>65</v>
      </c>
      <c r="K37" s="3">
        <v>127</v>
      </c>
      <c r="L37" s="3">
        <v>201</v>
      </c>
      <c r="M37" s="3">
        <v>295</v>
      </c>
      <c r="N37" s="3">
        <v>329</v>
      </c>
      <c r="O37" s="3">
        <v>329</v>
      </c>
    </row>
    <row r="38" spans="1:15">
      <c r="A38" s="8" t="s">
        <v>41</v>
      </c>
      <c r="B38" s="7" t="s">
        <v>4</v>
      </c>
      <c r="C38" s="3"/>
      <c r="D38" s="3"/>
      <c r="E38" s="3"/>
      <c r="F38" s="3"/>
      <c r="G38" s="3"/>
      <c r="H38" s="3">
        <v>4</v>
      </c>
      <c r="I38" s="3">
        <v>4</v>
      </c>
      <c r="J38" s="3">
        <v>4</v>
      </c>
      <c r="K38" s="3">
        <v>4</v>
      </c>
      <c r="L38" s="3"/>
      <c r="M38" s="3">
        <v>4</v>
      </c>
      <c r="N38" s="3">
        <v>4</v>
      </c>
      <c r="O38" s="3">
        <v>4</v>
      </c>
    </row>
    <row r="39" spans="1:15">
      <c r="A39" s="8" t="s">
        <v>42</v>
      </c>
      <c r="B39" s="7" t="s">
        <v>9</v>
      </c>
      <c r="C39" s="3">
        <v>1267</v>
      </c>
      <c r="D39" s="3">
        <v>1507</v>
      </c>
      <c r="E39" s="3">
        <v>1702</v>
      </c>
      <c r="F39" s="3">
        <v>2110</v>
      </c>
      <c r="G39" s="3">
        <v>3000</v>
      </c>
      <c r="H39" s="3">
        <v>4430</v>
      </c>
      <c r="I39" s="3">
        <v>6270</v>
      </c>
      <c r="J39" s="3">
        <v>7850</v>
      </c>
      <c r="K39" s="3">
        <v>9587</v>
      </c>
      <c r="L39" s="3">
        <v>10926</v>
      </c>
      <c r="M39" s="3">
        <v>13065</v>
      </c>
      <c r="N39" s="3">
        <v>15880</v>
      </c>
      <c r="O39" s="3">
        <v>18421</v>
      </c>
    </row>
    <row r="40" spans="1:15">
      <c r="A40" s="8" t="s">
        <v>43</v>
      </c>
      <c r="B40" s="7" t="s">
        <v>11</v>
      </c>
      <c r="C40" s="3"/>
      <c r="D40" s="3"/>
      <c r="E40" s="3"/>
      <c r="F40" s="3"/>
      <c r="G40" s="3">
        <v>0.5</v>
      </c>
      <c r="H40" s="3">
        <v>0.8</v>
      </c>
      <c r="I40" s="3">
        <v>0.8</v>
      </c>
      <c r="J40" s="3">
        <v>1</v>
      </c>
      <c r="K40" s="3">
        <v>1.2</v>
      </c>
      <c r="L40" s="3"/>
      <c r="M40" s="3">
        <v>1</v>
      </c>
      <c r="N40" s="3">
        <v>1</v>
      </c>
      <c r="O40" s="3">
        <v>1</v>
      </c>
    </row>
    <row r="41" spans="1:15">
      <c r="A41" s="8" t="s">
        <v>44</v>
      </c>
      <c r="B41" s="7" t="s">
        <v>9</v>
      </c>
      <c r="C41" s="3">
        <v>11</v>
      </c>
      <c r="D41" s="3">
        <v>11</v>
      </c>
      <c r="E41" s="3">
        <v>11</v>
      </c>
      <c r="F41" s="3">
        <v>11</v>
      </c>
      <c r="G41" s="3">
        <v>25</v>
      </c>
      <c r="H41" s="3">
        <v>32</v>
      </c>
      <c r="I41" s="3">
        <v>47</v>
      </c>
      <c r="J41" s="3">
        <v>66</v>
      </c>
      <c r="K41" s="3">
        <v>82</v>
      </c>
      <c r="L41" s="3">
        <v>91</v>
      </c>
      <c r="M41" s="3">
        <v>92</v>
      </c>
      <c r="N41" s="3">
        <v>91</v>
      </c>
      <c r="O41" s="3">
        <v>91</v>
      </c>
    </row>
    <row r="42" spans="1:15">
      <c r="A42" s="8" t="s">
        <v>45</v>
      </c>
      <c r="B42" s="7" t="s">
        <v>4</v>
      </c>
      <c r="C42" s="3">
        <v>119</v>
      </c>
      <c r="D42" s="3">
        <v>125</v>
      </c>
      <c r="E42" s="3">
        <v>137</v>
      </c>
      <c r="F42" s="3">
        <v>186</v>
      </c>
      <c r="G42" s="3">
        <v>339</v>
      </c>
      <c r="H42" s="3">
        <v>495</v>
      </c>
      <c r="I42" s="3">
        <v>746</v>
      </c>
      <c r="J42" s="3">
        <v>805</v>
      </c>
      <c r="K42" s="3">
        <v>1245</v>
      </c>
      <c r="L42" s="3">
        <v>1260</v>
      </c>
      <c r="M42" s="3">
        <v>1428</v>
      </c>
      <c r="N42" s="3">
        <v>1614</v>
      </c>
      <c r="O42" s="3">
        <v>1738</v>
      </c>
    </row>
    <row r="43" spans="1:15">
      <c r="A43" s="8" t="s">
        <v>46</v>
      </c>
      <c r="B43" s="7" t="s">
        <v>9</v>
      </c>
      <c r="C43" s="3"/>
      <c r="D43" s="3">
        <v>1</v>
      </c>
      <c r="E43" s="3">
        <v>7</v>
      </c>
      <c r="F43" s="3">
        <v>7</v>
      </c>
      <c r="G43" s="3">
        <v>7</v>
      </c>
      <c r="H43" s="3">
        <v>7</v>
      </c>
      <c r="I43" s="3">
        <v>7</v>
      </c>
      <c r="J43" s="3">
        <v>6</v>
      </c>
      <c r="K43" s="3">
        <v>6</v>
      </c>
      <c r="L43" s="3"/>
      <c r="M43" s="3">
        <v>6</v>
      </c>
      <c r="N43" s="3">
        <v>6</v>
      </c>
      <c r="O43" s="3">
        <v>6</v>
      </c>
    </row>
    <row r="44" spans="1:15">
      <c r="A44" s="8" t="s">
        <v>47</v>
      </c>
      <c r="B44" s="7" t="s">
        <v>4</v>
      </c>
      <c r="C44" s="3">
        <v>427</v>
      </c>
      <c r="D44" s="3">
        <v>682</v>
      </c>
      <c r="E44" s="3">
        <v>785</v>
      </c>
      <c r="F44" s="3">
        <v>904</v>
      </c>
      <c r="G44" s="3">
        <v>1265</v>
      </c>
      <c r="H44" s="3">
        <v>1718</v>
      </c>
      <c r="I44" s="3">
        <v>2123</v>
      </c>
      <c r="J44" s="3">
        <v>2726</v>
      </c>
      <c r="K44" s="3">
        <v>3736</v>
      </c>
      <c r="L44" s="3">
        <v>4850</v>
      </c>
      <c r="M44" s="3">
        <v>5797</v>
      </c>
      <c r="N44" s="3">
        <v>6737</v>
      </c>
      <c r="O44" s="3">
        <v>8124</v>
      </c>
    </row>
    <row r="45" spans="1:15">
      <c r="A45" s="8" t="s">
        <v>48</v>
      </c>
      <c r="B45" s="7" t="s">
        <v>26</v>
      </c>
      <c r="C45" s="3"/>
      <c r="D45" s="3"/>
      <c r="E45" s="3"/>
      <c r="F45" s="3"/>
      <c r="G45" s="3">
        <v>21</v>
      </c>
      <c r="H45" s="3">
        <v>35</v>
      </c>
      <c r="I45" s="3">
        <v>21</v>
      </c>
      <c r="J45" s="3">
        <v>21</v>
      </c>
      <c r="K45" s="3">
        <v>21</v>
      </c>
      <c r="L45" s="3"/>
      <c r="M45" s="3">
        <v>30</v>
      </c>
      <c r="N45" s="3">
        <v>48</v>
      </c>
      <c r="O45" s="3">
        <v>48</v>
      </c>
    </row>
    <row r="46" spans="1:15">
      <c r="A46" s="8" t="s">
        <v>49</v>
      </c>
      <c r="B46" s="7" t="s">
        <v>9</v>
      </c>
      <c r="C46" s="3">
        <v>142</v>
      </c>
      <c r="D46" s="3">
        <v>275</v>
      </c>
      <c r="E46" s="3">
        <v>334</v>
      </c>
      <c r="F46" s="3">
        <v>506</v>
      </c>
      <c r="G46" s="3">
        <v>896</v>
      </c>
      <c r="H46" s="3">
        <v>1040</v>
      </c>
      <c r="I46" s="3">
        <v>1309</v>
      </c>
      <c r="J46" s="3">
        <v>1528</v>
      </c>
      <c r="K46" s="3">
        <v>1880</v>
      </c>
      <c r="L46" s="3">
        <v>2056</v>
      </c>
      <c r="M46" s="3">
        <v>2304</v>
      </c>
      <c r="N46" s="3">
        <v>2501</v>
      </c>
      <c r="O46" s="3">
        <v>2614</v>
      </c>
    </row>
    <row r="47" spans="1:15">
      <c r="A47" s="8" t="s">
        <v>50</v>
      </c>
      <c r="B47" s="7" t="s">
        <v>9</v>
      </c>
      <c r="C47" s="3"/>
      <c r="D47" s="3"/>
      <c r="E47" s="3"/>
      <c r="F47" s="3">
        <v>2</v>
      </c>
      <c r="G47" s="3">
        <v>2</v>
      </c>
      <c r="H47" s="3">
        <v>2</v>
      </c>
      <c r="I47" s="3">
        <v>2</v>
      </c>
      <c r="J47" s="3">
        <v>2</v>
      </c>
      <c r="K47" s="3">
        <v>2</v>
      </c>
      <c r="L47" s="3"/>
      <c r="M47" s="3">
        <v>2</v>
      </c>
      <c r="N47" s="3">
        <v>2</v>
      </c>
      <c r="O47" s="3">
        <v>2</v>
      </c>
    </row>
    <row r="48" spans="1:15">
      <c r="A48" s="8" t="s">
        <v>51</v>
      </c>
      <c r="B48" s="7" t="s">
        <v>4</v>
      </c>
      <c r="C48" s="3"/>
      <c r="D48" s="3">
        <v>2</v>
      </c>
      <c r="E48" s="3">
        <v>24</v>
      </c>
      <c r="F48" s="3">
        <v>24</v>
      </c>
      <c r="G48" s="3">
        <v>27</v>
      </c>
      <c r="H48" s="3">
        <v>27</v>
      </c>
      <c r="I48" s="3">
        <v>27</v>
      </c>
      <c r="J48" s="3">
        <v>27</v>
      </c>
      <c r="K48" s="3">
        <v>30</v>
      </c>
      <c r="L48" s="3">
        <v>28</v>
      </c>
      <c r="M48" s="3">
        <v>30</v>
      </c>
      <c r="N48" s="3">
        <v>31</v>
      </c>
      <c r="O48" s="3">
        <v>68</v>
      </c>
    </row>
    <row r="49" spans="1:15">
      <c r="A49" s="8" t="s">
        <v>52</v>
      </c>
      <c r="B49" s="7" t="s">
        <v>3</v>
      </c>
      <c r="C49" s="3"/>
      <c r="D49" s="3"/>
      <c r="E49" s="3"/>
      <c r="F49" s="3"/>
      <c r="G49" s="3"/>
      <c r="H49" s="3"/>
      <c r="I49" s="3"/>
      <c r="J49" s="3"/>
      <c r="K49" s="3">
        <v>20</v>
      </c>
      <c r="L49" s="3"/>
      <c r="M49" s="3">
        <v>20</v>
      </c>
      <c r="N49" s="3">
        <v>20</v>
      </c>
      <c r="O49" s="3">
        <v>20</v>
      </c>
    </row>
    <row r="50" spans="1:15">
      <c r="A50" s="8" t="s">
        <v>53</v>
      </c>
      <c r="B50" s="7" t="s">
        <v>4</v>
      </c>
      <c r="C50" s="3"/>
      <c r="D50" s="3"/>
      <c r="E50" s="3"/>
      <c r="F50" s="3">
        <v>2</v>
      </c>
      <c r="G50" s="3">
        <v>7</v>
      </c>
      <c r="H50" s="3">
        <v>7</v>
      </c>
      <c r="I50" s="3">
        <v>55</v>
      </c>
      <c r="J50" s="3">
        <v>52</v>
      </c>
      <c r="K50" s="3">
        <v>54</v>
      </c>
      <c r="L50" s="3">
        <v>91</v>
      </c>
      <c r="M50" s="3">
        <v>163</v>
      </c>
      <c r="N50" s="3">
        <v>179</v>
      </c>
      <c r="O50" s="3">
        <v>225</v>
      </c>
    </row>
    <row r="51" spans="1:15">
      <c r="A51" s="8" t="s">
        <v>54</v>
      </c>
      <c r="B51" s="7" t="s">
        <v>4</v>
      </c>
      <c r="C51" s="3">
        <v>15</v>
      </c>
      <c r="D51" s="3">
        <v>15</v>
      </c>
      <c r="E51" s="3">
        <v>16</v>
      </c>
      <c r="F51" s="3">
        <v>21</v>
      </c>
      <c r="G51" s="3">
        <v>35</v>
      </c>
      <c r="H51" s="3">
        <v>35</v>
      </c>
      <c r="I51" s="3">
        <v>35</v>
      </c>
      <c r="J51" s="3">
        <v>35</v>
      </c>
      <c r="K51" s="3">
        <v>35</v>
      </c>
      <c r="L51" s="3">
        <v>35</v>
      </c>
      <c r="M51" s="3">
        <v>43</v>
      </c>
      <c r="N51" s="3">
        <v>44</v>
      </c>
      <c r="O51" s="3">
        <v>45</v>
      </c>
    </row>
    <row r="52" spans="1:15">
      <c r="A52" s="8" t="s">
        <v>55</v>
      </c>
      <c r="B52" s="7" t="s">
        <v>3</v>
      </c>
      <c r="C52" s="3">
        <v>54</v>
      </c>
      <c r="D52" s="3">
        <v>54</v>
      </c>
      <c r="E52" s="3">
        <v>54</v>
      </c>
      <c r="F52" s="3">
        <v>54</v>
      </c>
      <c r="G52" s="3">
        <v>54</v>
      </c>
      <c r="H52" s="3">
        <v>64</v>
      </c>
      <c r="I52" s="3">
        <v>64</v>
      </c>
      <c r="J52" s="3">
        <v>125</v>
      </c>
      <c r="K52" s="3">
        <v>125</v>
      </c>
      <c r="L52" s="3">
        <v>253</v>
      </c>
      <c r="M52" s="3">
        <v>286</v>
      </c>
      <c r="N52" s="3">
        <v>291</v>
      </c>
      <c r="O52" s="3">
        <v>291</v>
      </c>
    </row>
    <row r="53" spans="1:15">
      <c r="A53" s="8" t="s">
        <v>56</v>
      </c>
      <c r="B53" s="7" t="s">
        <v>26</v>
      </c>
      <c r="C53" s="3"/>
      <c r="D53" s="3"/>
      <c r="E53" s="3"/>
      <c r="F53" s="3"/>
      <c r="G53" s="3">
        <v>2</v>
      </c>
      <c r="H53" s="3">
        <v>2</v>
      </c>
      <c r="I53" s="3">
        <v>84</v>
      </c>
      <c r="J53" s="3">
        <v>85</v>
      </c>
      <c r="K53" s="3">
        <v>85</v>
      </c>
      <c r="L53" s="3">
        <v>202</v>
      </c>
      <c r="M53" s="3">
        <v>517</v>
      </c>
      <c r="N53" s="3">
        <v>929</v>
      </c>
      <c r="O53" s="3">
        <v>1348</v>
      </c>
    </row>
    <row r="54" spans="1:15">
      <c r="A54" s="8" t="s">
        <v>57</v>
      </c>
      <c r="B54" s="7" t="s">
        <v>9</v>
      </c>
      <c r="C54" s="3"/>
      <c r="D54" s="3"/>
      <c r="E54" s="3"/>
      <c r="F54" s="3"/>
      <c r="G54" s="3"/>
      <c r="H54" s="3"/>
      <c r="I54" s="3"/>
      <c r="J54" s="3"/>
      <c r="K54" s="3">
        <v>2.4</v>
      </c>
      <c r="L54" s="3"/>
      <c r="M54" s="3">
        <v>2</v>
      </c>
      <c r="N54" s="3">
        <v>1</v>
      </c>
      <c r="O54" s="3">
        <v>1</v>
      </c>
    </row>
    <row r="55" spans="1:15">
      <c r="A55" s="8" t="s">
        <v>58</v>
      </c>
      <c r="B55" s="7" t="s">
        <v>3</v>
      </c>
      <c r="C55" s="3"/>
      <c r="D55" s="3"/>
      <c r="E55" s="3"/>
      <c r="F55" s="3"/>
      <c r="G55" s="3"/>
      <c r="H55" s="3"/>
      <c r="I55" s="3"/>
      <c r="J55" s="3"/>
      <c r="K55" s="3">
        <v>0.22</v>
      </c>
      <c r="L55" s="3"/>
      <c r="M55" s="3">
        <v>1</v>
      </c>
      <c r="N55" s="3">
        <v>0</v>
      </c>
      <c r="O55" s="3">
        <v>0</v>
      </c>
    </row>
    <row r="56" spans="1:15">
      <c r="A56" s="8" t="s">
        <v>59</v>
      </c>
      <c r="B56" s="7" t="s">
        <v>3</v>
      </c>
      <c r="C56" s="3"/>
      <c r="D56" s="3"/>
      <c r="E56" s="3">
        <v>1</v>
      </c>
      <c r="F56" s="3">
        <v>2</v>
      </c>
      <c r="G56" s="3">
        <v>2</v>
      </c>
      <c r="H56" s="3">
        <v>2</v>
      </c>
      <c r="I56" s="3">
        <v>2</v>
      </c>
      <c r="J56" s="3">
        <v>2</v>
      </c>
      <c r="K56" s="3">
        <v>2</v>
      </c>
      <c r="L56" s="3"/>
      <c r="M56" s="3">
        <v>2</v>
      </c>
      <c r="N56" s="3">
        <v>2</v>
      </c>
      <c r="O56" s="3">
        <v>2</v>
      </c>
    </row>
    <row r="57" spans="1:15">
      <c r="A57" s="8" t="s">
        <v>60</v>
      </c>
      <c r="B57" s="7" t="s">
        <v>4</v>
      </c>
      <c r="C57" s="3">
        <v>13</v>
      </c>
      <c r="D57" s="3">
        <v>13</v>
      </c>
      <c r="E57" s="3">
        <v>97</v>
      </c>
      <c r="F57" s="3">
        <v>100</v>
      </c>
      <c r="G57" s="3">
        <v>270</v>
      </c>
      <c r="H57" s="3">
        <v>268</v>
      </c>
      <c r="I57" s="3">
        <v>325</v>
      </c>
      <c r="J57" s="3">
        <v>331</v>
      </c>
      <c r="K57" s="3">
        <v>428</v>
      </c>
      <c r="L57" s="3">
        <v>431</v>
      </c>
      <c r="M57" s="3">
        <v>436</v>
      </c>
      <c r="N57" s="3">
        <v>520</v>
      </c>
      <c r="O57" s="3">
        <v>703</v>
      </c>
    </row>
    <row r="58" spans="1:15">
      <c r="A58" s="8" t="s">
        <v>61</v>
      </c>
      <c r="B58" s="7" t="s">
        <v>11</v>
      </c>
      <c r="C58" s="3">
        <v>35</v>
      </c>
      <c r="D58" s="3">
        <v>35</v>
      </c>
      <c r="E58" s="3">
        <v>35</v>
      </c>
      <c r="F58" s="3">
        <v>36</v>
      </c>
      <c r="G58" s="3">
        <v>168</v>
      </c>
      <c r="H58" s="3">
        <v>168</v>
      </c>
      <c r="I58" s="3">
        <v>171</v>
      </c>
      <c r="J58" s="3">
        <v>322</v>
      </c>
      <c r="K58" s="3">
        <v>325</v>
      </c>
      <c r="L58" s="3">
        <v>497</v>
      </c>
      <c r="M58" s="3">
        <v>530</v>
      </c>
      <c r="N58" s="3">
        <v>623</v>
      </c>
      <c r="O58" s="3">
        <v>623</v>
      </c>
    </row>
    <row r="59" spans="1:15">
      <c r="A59" s="8" t="s">
        <v>62</v>
      </c>
      <c r="B59" s="7" t="s">
        <v>9</v>
      </c>
      <c r="C59" s="3"/>
      <c r="D59" s="3"/>
      <c r="E59" s="3"/>
      <c r="F59" s="3"/>
      <c r="G59" s="3"/>
      <c r="H59" s="3"/>
      <c r="I59" s="3"/>
      <c r="J59" s="3"/>
      <c r="K59" s="3">
        <v>6</v>
      </c>
      <c r="L59" s="3"/>
      <c r="M59" s="3">
        <v>6</v>
      </c>
      <c r="N59" s="3">
        <v>6</v>
      </c>
      <c r="O59" s="3">
        <v>56</v>
      </c>
    </row>
    <row r="60" spans="1:15">
      <c r="A60" s="8" t="s">
        <v>63</v>
      </c>
      <c r="B60" s="7" t="s">
        <v>26</v>
      </c>
      <c r="C60" s="3"/>
      <c r="D60" s="3"/>
      <c r="E60" s="3"/>
      <c r="F60" s="3"/>
      <c r="G60" s="3"/>
      <c r="H60" s="3"/>
      <c r="I60" s="3"/>
      <c r="J60" s="3"/>
      <c r="K60" s="3"/>
      <c r="L60" s="3"/>
      <c r="M60" s="3">
        <v>0</v>
      </c>
      <c r="N60" s="3">
        <v>0</v>
      </c>
      <c r="O60" s="3">
        <v>0</v>
      </c>
    </row>
    <row r="61" spans="1:15">
      <c r="A61" s="8" t="s">
        <v>64</v>
      </c>
      <c r="B61" s="7" t="s">
        <v>4</v>
      </c>
      <c r="C61" s="3">
        <v>440</v>
      </c>
      <c r="D61" s="3">
        <v>481</v>
      </c>
      <c r="E61" s="3">
        <v>682</v>
      </c>
      <c r="F61" s="3">
        <v>908</v>
      </c>
      <c r="G61" s="3">
        <v>1078</v>
      </c>
      <c r="H61" s="3">
        <v>1224</v>
      </c>
      <c r="I61" s="3">
        <v>1559</v>
      </c>
      <c r="J61" s="3">
        <v>1747</v>
      </c>
      <c r="K61" s="3">
        <v>2225</v>
      </c>
      <c r="L61" s="3">
        <v>2229</v>
      </c>
      <c r="M61" s="3">
        <v>2269</v>
      </c>
      <c r="N61" s="3">
        <v>2328</v>
      </c>
      <c r="O61" s="3">
        <v>2391</v>
      </c>
    </row>
    <row r="62" spans="1:15">
      <c r="A62" s="8" t="s">
        <v>65</v>
      </c>
      <c r="B62" s="7" t="s">
        <v>7</v>
      </c>
      <c r="C62" s="3"/>
      <c r="D62" s="3">
        <v>0.7</v>
      </c>
      <c r="E62" s="3">
        <v>0.7</v>
      </c>
      <c r="F62" s="3">
        <v>0.7</v>
      </c>
      <c r="G62" s="3">
        <v>0.7</v>
      </c>
      <c r="H62" s="3">
        <v>0.7</v>
      </c>
      <c r="I62" s="3">
        <v>0.7</v>
      </c>
      <c r="J62" s="3">
        <v>0.7</v>
      </c>
      <c r="K62" s="3">
        <v>0.7</v>
      </c>
      <c r="L62" s="3"/>
      <c r="M62" s="3">
        <v>1</v>
      </c>
      <c r="N62" s="3">
        <v>1</v>
      </c>
      <c r="O62" s="3">
        <v>1</v>
      </c>
    </row>
    <row r="63" spans="1:15">
      <c r="A63" s="8" t="s">
        <v>66</v>
      </c>
      <c r="B63" s="7" t="s">
        <v>11</v>
      </c>
      <c r="C63" s="3"/>
      <c r="D63" s="3"/>
      <c r="E63" s="3"/>
      <c r="F63" s="3"/>
      <c r="G63" s="3">
        <v>25</v>
      </c>
      <c r="H63" s="3">
        <v>25</v>
      </c>
      <c r="I63" s="3">
        <v>25</v>
      </c>
      <c r="J63" s="3">
        <v>25</v>
      </c>
      <c r="K63" s="3">
        <v>25</v>
      </c>
      <c r="L63" s="3"/>
      <c r="M63" s="3">
        <v>33</v>
      </c>
      <c r="N63" s="3">
        <v>33</v>
      </c>
      <c r="O63" s="3">
        <v>33</v>
      </c>
    </row>
    <row r="64" spans="1:15">
      <c r="A64" s="8" t="s">
        <v>67</v>
      </c>
      <c r="B64" s="7" t="s">
        <v>4</v>
      </c>
      <c r="C64" s="3">
        <v>5</v>
      </c>
      <c r="D64" s="3">
        <v>22</v>
      </c>
      <c r="E64" s="3">
        <v>28</v>
      </c>
      <c r="F64" s="3">
        <v>58</v>
      </c>
      <c r="G64" s="3">
        <v>58</v>
      </c>
      <c r="H64" s="3">
        <v>73</v>
      </c>
      <c r="I64" s="3">
        <v>153</v>
      </c>
      <c r="J64" s="3">
        <v>276</v>
      </c>
      <c r="K64" s="3">
        <v>472</v>
      </c>
      <c r="L64" s="3">
        <v>725</v>
      </c>
      <c r="M64" s="3">
        <v>1180</v>
      </c>
      <c r="N64" s="3">
        <v>1616</v>
      </c>
      <c r="O64" s="3">
        <v>2497</v>
      </c>
    </row>
    <row r="65" spans="1:15">
      <c r="A65" s="8" t="s">
        <v>68</v>
      </c>
      <c r="B65" s="7" t="s">
        <v>4</v>
      </c>
      <c r="C65" s="3">
        <v>83</v>
      </c>
      <c r="D65" s="3">
        <v>131</v>
      </c>
      <c r="E65" s="3">
        <v>194</v>
      </c>
      <c r="F65" s="3">
        <v>289</v>
      </c>
      <c r="G65" s="3">
        <v>522</v>
      </c>
      <c r="H65" s="3">
        <v>1022</v>
      </c>
      <c r="I65" s="3">
        <v>1716</v>
      </c>
      <c r="J65" s="3">
        <v>2130</v>
      </c>
      <c r="K65" s="3">
        <v>2862</v>
      </c>
      <c r="L65" s="3">
        <v>3535</v>
      </c>
      <c r="M65" s="3">
        <v>3706</v>
      </c>
      <c r="N65" s="3">
        <v>4083</v>
      </c>
      <c r="O65" s="3">
        <v>4525</v>
      </c>
    </row>
    <row r="66" spans="1:15">
      <c r="A66" s="8" t="s">
        <v>69</v>
      </c>
      <c r="B66" s="7" t="s">
        <v>4</v>
      </c>
      <c r="C66" s="3"/>
      <c r="D66" s="3"/>
      <c r="E66" s="3">
        <v>3</v>
      </c>
      <c r="F66" s="3">
        <v>10</v>
      </c>
      <c r="G66" s="3">
        <v>17</v>
      </c>
      <c r="H66" s="3">
        <v>29</v>
      </c>
      <c r="I66" s="3">
        <v>57</v>
      </c>
      <c r="J66" s="3">
        <v>116</v>
      </c>
      <c r="K66" s="3">
        <v>150</v>
      </c>
      <c r="L66" s="3">
        <v>192</v>
      </c>
      <c r="M66" s="3">
        <v>215</v>
      </c>
      <c r="N66" s="3">
        <v>217</v>
      </c>
      <c r="O66" s="3">
        <v>260</v>
      </c>
    </row>
    <row r="67" spans="1:15">
      <c r="A67" s="8" t="s">
        <v>70</v>
      </c>
      <c r="B67" s="7" t="s">
        <v>4</v>
      </c>
      <c r="C67" s="3"/>
      <c r="D67" s="3"/>
      <c r="E67" s="3">
        <v>1</v>
      </c>
      <c r="F67" s="3">
        <v>1</v>
      </c>
      <c r="G67" s="3">
        <v>1</v>
      </c>
      <c r="H67" s="3">
        <v>1</v>
      </c>
      <c r="I67" s="3">
        <v>3</v>
      </c>
      <c r="J67" s="3">
        <v>8</v>
      </c>
      <c r="K67" s="3">
        <v>8</v>
      </c>
      <c r="L67" s="3">
        <v>14</v>
      </c>
      <c r="M67" s="3">
        <v>462</v>
      </c>
      <c r="N67" s="3">
        <v>826</v>
      </c>
      <c r="O67" s="3">
        <v>1905</v>
      </c>
    </row>
    <row r="68" spans="1:15">
      <c r="A68" s="8" t="s">
        <v>71</v>
      </c>
      <c r="B68" s="7" t="s">
        <v>4</v>
      </c>
      <c r="C68" s="3">
        <v>409</v>
      </c>
      <c r="D68" s="3">
        <v>474</v>
      </c>
      <c r="E68" s="3">
        <v>552</v>
      </c>
      <c r="F68" s="3">
        <v>684</v>
      </c>
      <c r="G68" s="3">
        <v>888</v>
      </c>
      <c r="H68" s="3">
        <v>1353</v>
      </c>
      <c r="I68" s="3">
        <v>1963</v>
      </c>
      <c r="J68" s="3">
        <v>2389</v>
      </c>
      <c r="K68" s="3">
        <v>3288</v>
      </c>
      <c r="L68" s="3">
        <v>4051</v>
      </c>
      <c r="M68" s="3">
        <v>5204</v>
      </c>
      <c r="N68" s="3">
        <v>6556</v>
      </c>
      <c r="O68" s="3">
        <v>8445</v>
      </c>
    </row>
    <row r="69" spans="1:15">
      <c r="A69" s="8" t="s">
        <v>72</v>
      </c>
      <c r="B69" s="7" t="s">
        <v>9</v>
      </c>
      <c r="C69" s="3"/>
      <c r="D69" s="3"/>
      <c r="E69" s="3">
        <v>11</v>
      </c>
      <c r="F69" s="3">
        <v>11</v>
      </c>
      <c r="G69" s="3">
        <v>11</v>
      </c>
      <c r="H69" s="3">
        <v>14</v>
      </c>
      <c r="I69" s="3">
        <v>16</v>
      </c>
      <c r="J69" s="3">
        <v>17</v>
      </c>
      <c r="K69" s="3">
        <v>17</v>
      </c>
      <c r="L69" s="3"/>
      <c r="M69" s="3">
        <v>17</v>
      </c>
      <c r="N69" s="3">
        <v>15</v>
      </c>
      <c r="O69" s="3">
        <v>15</v>
      </c>
    </row>
    <row r="70" spans="1:15">
      <c r="A70" s="8" t="s">
        <v>73</v>
      </c>
      <c r="B70" s="7" t="s">
        <v>26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>
        <v>2</v>
      </c>
      <c r="N70" s="3">
        <v>2</v>
      </c>
      <c r="O70" s="3">
        <v>2</v>
      </c>
    </row>
    <row r="71" spans="1:15">
      <c r="A71" s="8" t="s">
        <v>74</v>
      </c>
      <c r="B71" s="7" t="s">
        <v>4</v>
      </c>
      <c r="C71" s="3"/>
      <c r="D71" s="3"/>
      <c r="E71" s="3"/>
      <c r="F71" s="3">
        <v>2</v>
      </c>
      <c r="G71" s="3">
        <v>5</v>
      </c>
      <c r="H71" s="3">
        <v>5</v>
      </c>
      <c r="I71" s="3">
        <v>5</v>
      </c>
      <c r="J71" s="3">
        <v>5</v>
      </c>
      <c r="K71" s="3">
        <v>5</v>
      </c>
      <c r="L71" s="3">
        <v>3</v>
      </c>
      <c r="M71" s="3">
        <v>3</v>
      </c>
      <c r="N71" s="3">
        <v>3</v>
      </c>
      <c r="O71" s="3">
        <v>3</v>
      </c>
    </row>
    <row r="72" spans="1:15">
      <c r="A72" s="8" t="s">
        <v>75</v>
      </c>
      <c r="B72" s="7" t="s">
        <v>4</v>
      </c>
      <c r="C72" s="3">
        <v>241</v>
      </c>
      <c r="D72" s="3">
        <v>295</v>
      </c>
      <c r="E72" s="3">
        <v>345</v>
      </c>
      <c r="F72" s="3">
        <v>404</v>
      </c>
      <c r="G72" s="3">
        <v>452</v>
      </c>
      <c r="H72" s="3">
        <v>509</v>
      </c>
      <c r="I72" s="3">
        <v>571</v>
      </c>
      <c r="J72" s="3">
        <v>831</v>
      </c>
      <c r="K72" s="3">
        <v>1067</v>
      </c>
      <c r="L72" s="3">
        <v>1560</v>
      </c>
      <c r="M72" s="3">
        <v>2163</v>
      </c>
      <c r="N72" s="3">
        <v>2798</v>
      </c>
      <c r="O72" s="3">
        <v>3745</v>
      </c>
    </row>
    <row r="73" spans="1:15">
      <c r="A73" s="8" t="s">
        <v>76</v>
      </c>
      <c r="B73" s="7" t="s">
        <v>4</v>
      </c>
      <c r="C73" s="3"/>
      <c r="D73" s="3"/>
      <c r="E73" s="3">
        <v>5</v>
      </c>
      <c r="F73" s="3">
        <v>5</v>
      </c>
      <c r="G73" s="3">
        <v>9</v>
      </c>
      <c r="H73" s="3">
        <v>12</v>
      </c>
      <c r="I73" s="3">
        <v>12</v>
      </c>
      <c r="J73" s="3">
        <v>12</v>
      </c>
      <c r="K73" s="3">
        <v>14</v>
      </c>
      <c r="L73" s="3"/>
      <c r="M73" s="3">
        <v>42</v>
      </c>
      <c r="N73" s="3">
        <v>46</v>
      </c>
      <c r="O73" s="3">
        <v>50</v>
      </c>
    </row>
    <row r="74" spans="1:15">
      <c r="A74" s="8" t="s">
        <v>77</v>
      </c>
      <c r="B74" s="7" t="s">
        <v>9</v>
      </c>
      <c r="C74" s="3"/>
      <c r="D74" s="3"/>
      <c r="E74" s="3"/>
      <c r="F74" s="3"/>
      <c r="G74" s="3">
        <v>13</v>
      </c>
      <c r="H74" s="3">
        <v>104</v>
      </c>
      <c r="I74" s="3">
        <v>187</v>
      </c>
      <c r="J74" s="3">
        <v>280</v>
      </c>
      <c r="K74" s="3">
        <v>358</v>
      </c>
      <c r="L74" s="3">
        <v>436</v>
      </c>
      <c r="M74" s="3">
        <v>519</v>
      </c>
      <c r="N74" s="3">
        <v>564</v>
      </c>
      <c r="O74" s="3">
        <v>564</v>
      </c>
    </row>
    <row r="75" spans="1:15">
      <c r="A75" s="8" t="s">
        <v>78</v>
      </c>
      <c r="B75" s="7" t="s">
        <v>3</v>
      </c>
      <c r="C75" s="3">
        <v>11</v>
      </c>
      <c r="D75" s="3">
        <v>11</v>
      </c>
      <c r="E75" s="3">
        <v>19</v>
      </c>
      <c r="F75" s="3">
        <v>10</v>
      </c>
      <c r="G75" s="3">
        <v>20</v>
      </c>
      <c r="H75" s="3">
        <v>20</v>
      </c>
      <c r="I75" s="3">
        <v>20</v>
      </c>
      <c r="J75" s="3">
        <v>20</v>
      </c>
      <c r="K75" s="3">
        <v>20</v>
      </c>
      <c r="L75" s="3"/>
      <c r="M75" s="3">
        <v>20</v>
      </c>
      <c r="N75" s="3">
        <v>54</v>
      </c>
      <c r="O75" s="3">
        <v>104</v>
      </c>
    </row>
    <row r="76" spans="1:15">
      <c r="A76" s="8" t="s">
        <v>79</v>
      </c>
      <c r="B76" s="7" t="s">
        <v>9</v>
      </c>
      <c r="C76" s="3">
        <v>19</v>
      </c>
      <c r="D76" s="3">
        <v>19</v>
      </c>
      <c r="E76" s="3">
        <v>19</v>
      </c>
      <c r="F76" s="3">
        <v>21</v>
      </c>
      <c r="G76" s="3">
        <v>21</v>
      </c>
      <c r="H76" s="3">
        <v>20</v>
      </c>
      <c r="I76" s="3">
        <v>65</v>
      </c>
      <c r="J76" s="3">
        <v>207</v>
      </c>
      <c r="K76" s="3">
        <v>333</v>
      </c>
      <c r="L76" s="3">
        <v>801</v>
      </c>
      <c r="M76" s="3">
        <v>1329</v>
      </c>
      <c r="N76" s="3">
        <v>1799</v>
      </c>
      <c r="O76" s="3">
        <v>2312</v>
      </c>
    </row>
    <row r="77" spans="1:15">
      <c r="A77" s="8" t="s">
        <v>80</v>
      </c>
      <c r="B77" s="7" t="s">
        <v>4</v>
      </c>
      <c r="C77" s="3">
        <v>5</v>
      </c>
      <c r="D77" s="3">
        <v>41</v>
      </c>
      <c r="E77" s="3">
        <v>46</v>
      </c>
      <c r="F77" s="3">
        <v>56</v>
      </c>
      <c r="G77" s="3">
        <v>69</v>
      </c>
      <c r="H77" s="3">
        <v>77</v>
      </c>
      <c r="I77" s="3">
        <v>86</v>
      </c>
      <c r="J77" s="3">
        <v>89</v>
      </c>
      <c r="K77" s="3">
        <v>90</v>
      </c>
      <c r="L77" s="3">
        <v>94</v>
      </c>
      <c r="M77" s="3">
        <v>87</v>
      </c>
      <c r="N77" s="3">
        <v>151</v>
      </c>
      <c r="O77" s="3">
        <v>276</v>
      </c>
    </row>
    <row r="78" spans="1:15">
      <c r="A78" s="8" t="s">
        <v>81</v>
      </c>
      <c r="B78" s="7" t="s">
        <v>7</v>
      </c>
      <c r="C78" s="3"/>
      <c r="D78" s="3"/>
      <c r="E78" s="3">
        <v>0.2</v>
      </c>
      <c r="F78" s="3">
        <v>0.2</v>
      </c>
      <c r="G78" s="3">
        <v>0.2</v>
      </c>
      <c r="H78" s="3">
        <v>0.2</v>
      </c>
      <c r="I78" s="3">
        <v>0.2</v>
      </c>
      <c r="J78" s="3">
        <v>0.6</v>
      </c>
      <c r="K78" s="3">
        <v>20.5</v>
      </c>
      <c r="L78" s="3">
        <v>21</v>
      </c>
      <c r="M78" s="3">
        <v>21</v>
      </c>
      <c r="N78" s="3">
        <v>41</v>
      </c>
      <c r="O78" s="3">
        <v>52</v>
      </c>
    </row>
    <row r="79" spans="1:15">
      <c r="A79" s="8" t="s">
        <v>82</v>
      </c>
      <c r="B79" s="7" t="s">
        <v>9</v>
      </c>
      <c r="C79" s="3"/>
      <c r="D79" s="3"/>
      <c r="E79" s="3"/>
      <c r="F79" s="3"/>
      <c r="G79" s="3"/>
      <c r="H79" s="3"/>
      <c r="I79" s="3"/>
      <c r="J79" s="3"/>
      <c r="K79" s="3"/>
      <c r="L79" s="3">
        <v>7</v>
      </c>
      <c r="M79" s="3">
        <v>8</v>
      </c>
      <c r="N79" s="3">
        <v>31</v>
      </c>
      <c r="O79" s="3">
        <v>31</v>
      </c>
    </row>
    <row r="80" spans="1:15">
      <c r="A80" s="8" t="s">
        <v>83</v>
      </c>
      <c r="B80" s="7" t="s">
        <v>3</v>
      </c>
      <c r="C80" s="4"/>
      <c r="D80" s="4"/>
      <c r="E80" s="4"/>
      <c r="F80" s="4"/>
      <c r="G80" s="4"/>
      <c r="H80" s="3"/>
      <c r="I80" s="3"/>
      <c r="J80" s="3"/>
      <c r="K80" s="3"/>
      <c r="L80" s="3"/>
      <c r="M80" s="3">
        <v>0</v>
      </c>
      <c r="N80" s="3">
        <v>0</v>
      </c>
      <c r="O80" s="3">
        <v>0</v>
      </c>
    </row>
    <row r="82" spans="1:1">
      <c r="A82" s="5"/>
    </row>
  </sheetData>
  <autoFilter ref="A4:B8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51"/>
  <sheetViews>
    <sheetView topLeftCell="A4" workbookViewId="0">
      <selection activeCell="Q28" sqref="Q28"/>
    </sheetView>
  </sheetViews>
  <sheetFormatPr baseColWidth="10" defaultRowHeight="15"/>
  <sheetData>
    <row r="1" spans="1:15">
      <c r="A1" s="6" t="s">
        <v>0</v>
      </c>
      <c r="B1" s="6" t="s">
        <v>1</v>
      </c>
      <c r="C1" s="9">
        <v>2001</v>
      </c>
      <c r="D1" s="9">
        <v>2002</v>
      </c>
      <c r="E1" s="9">
        <v>2003</v>
      </c>
      <c r="F1" s="9">
        <v>2004</v>
      </c>
      <c r="G1" s="9">
        <v>2005</v>
      </c>
      <c r="H1" s="9">
        <v>2006</v>
      </c>
      <c r="I1" s="9">
        <v>2007</v>
      </c>
      <c r="J1" s="9">
        <v>2008</v>
      </c>
      <c r="K1" s="9">
        <v>2009</v>
      </c>
      <c r="L1" s="9">
        <v>2010</v>
      </c>
      <c r="M1" s="9">
        <v>2011</v>
      </c>
      <c r="N1" s="9">
        <v>2012</v>
      </c>
      <c r="O1" s="9">
        <v>2013</v>
      </c>
    </row>
    <row r="2" spans="1:15">
      <c r="A2" s="8" t="s">
        <v>85</v>
      </c>
      <c r="B2" s="7" t="s">
        <v>4</v>
      </c>
      <c r="C2" s="3"/>
      <c r="D2" s="3"/>
      <c r="E2" s="3"/>
      <c r="F2" s="3"/>
      <c r="G2" s="3"/>
      <c r="H2" s="3"/>
      <c r="I2" s="3"/>
      <c r="J2" s="3"/>
      <c r="K2" s="3"/>
      <c r="L2" s="3"/>
      <c r="M2" s="12">
        <v>42</v>
      </c>
      <c r="N2" s="12">
        <v>42</v>
      </c>
      <c r="O2" s="12">
        <v>42</v>
      </c>
    </row>
    <row r="3" spans="1:15">
      <c r="A3" s="8" t="s">
        <v>5</v>
      </c>
      <c r="B3" s="7" t="s">
        <v>4</v>
      </c>
      <c r="C3" s="3">
        <v>6095</v>
      </c>
      <c r="D3" s="3">
        <v>8754</v>
      </c>
      <c r="E3" s="3">
        <v>12001</v>
      </c>
      <c r="F3" s="3">
        <v>16629</v>
      </c>
      <c r="G3" s="3">
        <v>18428</v>
      </c>
      <c r="H3" s="3">
        <v>18500</v>
      </c>
      <c r="I3" s="3">
        <v>20622</v>
      </c>
      <c r="J3" s="3">
        <v>22247</v>
      </c>
      <c r="K3" s="3">
        <v>23903</v>
      </c>
      <c r="L3" s="3">
        <v>25777</v>
      </c>
      <c r="M3" s="12">
        <v>27190</v>
      </c>
      <c r="N3" s="12">
        <v>29060</v>
      </c>
      <c r="O3" s="12">
        <v>31307</v>
      </c>
    </row>
    <row r="4" spans="1:15">
      <c r="A4" s="8" t="s">
        <v>12</v>
      </c>
      <c r="B4" s="7" t="s">
        <v>4</v>
      </c>
      <c r="C4" s="3">
        <v>77</v>
      </c>
      <c r="D4" s="3">
        <v>94</v>
      </c>
      <c r="E4" s="3">
        <v>139</v>
      </c>
      <c r="F4" s="3">
        <v>415</v>
      </c>
      <c r="G4" s="3">
        <v>606</v>
      </c>
      <c r="H4" s="3">
        <v>819</v>
      </c>
      <c r="I4" s="3">
        <v>965</v>
      </c>
      <c r="J4" s="3">
        <v>982</v>
      </c>
      <c r="K4" s="3">
        <v>995</v>
      </c>
      <c r="L4" s="3">
        <v>995</v>
      </c>
      <c r="M4" s="12">
        <v>1014</v>
      </c>
      <c r="N4" s="12">
        <v>1084</v>
      </c>
      <c r="O4" s="12">
        <v>1378</v>
      </c>
    </row>
    <row r="5" spans="1:15">
      <c r="A5" s="8" t="s">
        <v>14</v>
      </c>
      <c r="B5" s="7" t="s">
        <v>4</v>
      </c>
      <c r="C5" s="3">
        <v>13</v>
      </c>
      <c r="D5" s="3">
        <v>32</v>
      </c>
      <c r="E5" s="3">
        <v>44</v>
      </c>
      <c r="F5" s="3">
        <v>68</v>
      </c>
      <c r="G5" s="3">
        <v>95</v>
      </c>
      <c r="H5" s="3">
        <v>167</v>
      </c>
      <c r="I5" s="3">
        <v>194</v>
      </c>
      <c r="J5" s="3">
        <v>287</v>
      </c>
      <c r="K5" s="3">
        <v>384</v>
      </c>
      <c r="L5" s="3">
        <v>563</v>
      </c>
      <c r="M5" s="12">
        <v>886</v>
      </c>
      <c r="N5" s="12">
        <v>1078</v>
      </c>
      <c r="O5" s="12">
        <v>1375</v>
      </c>
    </row>
    <row r="6" spans="1:15">
      <c r="A6" s="8" t="s">
        <v>15</v>
      </c>
      <c r="B6" s="7" t="s">
        <v>4</v>
      </c>
      <c r="C6" s="3"/>
      <c r="D6" s="3"/>
      <c r="E6" s="3"/>
      <c r="F6" s="3"/>
      <c r="G6" s="3">
        <v>1.1000000000000001</v>
      </c>
      <c r="H6" s="3">
        <v>1.1000000000000001</v>
      </c>
      <c r="I6" s="3">
        <v>1.1000000000000001</v>
      </c>
      <c r="J6" s="3">
        <v>1.1000000000000001</v>
      </c>
      <c r="K6" s="3">
        <v>1.1000000000000001</v>
      </c>
      <c r="L6" s="3"/>
      <c r="M6" s="12">
        <v>2</v>
      </c>
      <c r="N6" s="12">
        <v>2</v>
      </c>
      <c r="O6" s="12">
        <v>2</v>
      </c>
    </row>
    <row r="7" spans="1:15">
      <c r="A7" s="8" t="s">
        <v>17</v>
      </c>
      <c r="B7" s="7" t="s">
        <v>4</v>
      </c>
      <c r="C7" s="3"/>
      <c r="D7" s="3"/>
      <c r="E7" s="3"/>
      <c r="F7" s="3">
        <v>10</v>
      </c>
      <c r="G7" s="3">
        <v>10</v>
      </c>
      <c r="H7" s="3">
        <v>14</v>
      </c>
      <c r="I7" s="3">
        <v>36</v>
      </c>
      <c r="J7" s="3">
        <v>57</v>
      </c>
      <c r="K7" s="3">
        <v>158</v>
      </c>
      <c r="L7" s="3">
        <v>177</v>
      </c>
      <c r="M7" s="12">
        <v>500</v>
      </c>
      <c r="N7" s="12">
        <v>503</v>
      </c>
      <c r="O7" s="12">
        <v>684</v>
      </c>
    </row>
    <row r="8" spans="1:15">
      <c r="A8" s="8" t="s">
        <v>27</v>
      </c>
      <c r="B8" s="7" t="s">
        <v>4</v>
      </c>
      <c r="C8" s="3"/>
      <c r="D8" s="3"/>
      <c r="E8" s="3"/>
      <c r="F8" s="3"/>
      <c r="G8" s="3">
        <v>6</v>
      </c>
      <c r="H8" s="3">
        <v>6</v>
      </c>
      <c r="I8" s="3">
        <v>17</v>
      </c>
      <c r="J8" s="3">
        <v>17</v>
      </c>
      <c r="K8" s="3">
        <v>18</v>
      </c>
      <c r="L8" s="3"/>
      <c r="M8" s="12">
        <v>89</v>
      </c>
      <c r="N8" s="12">
        <v>131</v>
      </c>
      <c r="O8" s="12">
        <v>180</v>
      </c>
    </row>
    <row r="9" spans="1:15">
      <c r="A9" s="8" t="s">
        <v>29</v>
      </c>
      <c r="B9" s="7" t="s">
        <v>4</v>
      </c>
      <c r="C9" s="3">
        <v>2417</v>
      </c>
      <c r="D9" s="3">
        <v>2383</v>
      </c>
      <c r="E9" s="3">
        <v>2880</v>
      </c>
      <c r="F9" s="3">
        <v>3110</v>
      </c>
      <c r="G9" s="3">
        <v>3124</v>
      </c>
      <c r="H9" s="3">
        <v>3128</v>
      </c>
      <c r="I9" s="3">
        <v>3136</v>
      </c>
      <c r="J9" s="3">
        <v>3125</v>
      </c>
      <c r="K9" s="3">
        <v>3160</v>
      </c>
      <c r="L9" s="3">
        <v>3465</v>
      </c>
      <c r="M9" s="12">
        <v>3749</v>
      </c>
      <c r="N9" s="12">
        <v>3927</v>
      </c>
      <c r="O9" s="12">
        <v>4162</v>
      </c>
    </row>
    <row r="10" spans="1:15">
      <c r="A10" s="8" t="s">
        <v>33</v>
      </c>
      <c r="B10" s="7" t="s">
        <v>4</v>
      </c>
      <c r="C10" s="3">
        <v>2535</v>
      </c>
      <c r="D10" s="3">
        <v>3337</v>
      </c>
      <c r="E10" s="3">
        <v>4830</v>
      </c>
      <c r="F10" s="3">
        <v>6202</v>
      </c>
      <c r="G10" s="3">
        <v>8263</v>
      </c>
      <c r="H10" s="3">
        <v>10028</v>
      </c>
      <c r="I10" s="3">
        <v>11630</v>
      </c>
      <c r="J10" s="3">
        <v>15145</v>
      </c>
      <c r="K10" s="3">
        <v>16740</v>
      </c>
      <c r="L10" s="3">
        <v>19149</v>
      </c>
      <c r="M10" s="12">
        <v>20623</v>
      </c>
      <c r="N10" s="12">
        <v>21673</v>
      </c>
      <c r="O10" s="12">
        <v>22796</v>
      </c>
    </row>
    <row r="11" spans="1:15">
      <c r="A11" s="8" t="s">
        <v>34</v>
      </c>
      <c r="B11" s="7" t="s">
        <v>4</v>
      </c>
      <c r="C11" s="3"/>
      <c r="D11" s="3"/>
      <c r="E11" s="3">
        <v>2</v>
      </c>
      <c r="F11" s="3">
        <v>4</v>
      </c>
      <c r="G11" s="3">
        <v>22</v>
      </c>
      <c r="H11" s="3">
        <v>33</v>
      </c>
      <c r="I11" s="3">
        <v>33</v>
      </c>
      <c r="J11" s="3">
        <v>59</v>
      </c>
      <c r="K11" s="3">
        <v>78</v>
      </c>
      <c r="L11" s="3">
        <v>142</v>
      </c>
      <c r="M11" s="12">
        <v>149</v>
      </c>
      <c r="N11" s="12">
        <v>184</v>
      </c>
      <c r="O11" s="12">
        <v>269</v>
      </c>
    </row>
    <row r="12" spans="1:15">
      <c r="A12" s="8" t="s">
        <v>36</v>
      </c>
      <c r="B12" s="7" t="s">
        <v>4</v>
      </c>
      <c r="C12" s="3">
        <v>39</v>
      </c>
      <c r="D12" s="3">
        <v>39</v>
      </c>
      <c r="E12" s="3">
        <v>41</v>
      </c>
      <c r="F12" s="3">
        <v>51</v>
      </c>
      <c r="G12" s="3">
        <v>82</v>
      </c>
      <c r="H12" s="3">
        <v>82</v>
      </c>
      <c r="I12" s="3">
        <v>86</v>
      </c>
      <c r="J12" s="3">
        <v>110</v>
      </c>
      <c r="K12" s="3">
        <v>140</v>
      </c>
      <c r="L12" s="3">
        <v>147</v>
      </c>
      <c r="M12" s="12">
        <v>197</v>
      </c>
      <c r="N12" s="12">
        <v>197</v>
      </c>
      <c r="O12" s="12">
        <v>288</v>
      </c>
    </row>
    <row r="13" spans="1:15">
      <c r="A13" s="8" t="s">
        <v>37</v>
      </c>
      <c r="B13" s="7" t="s">
        <v>4</v>
      </c>
      <c r="C13" s="3">
        <v>68</v>
      </c>
      <c r="D13" s="3">
        <v>95</v>
      </c>
      <c r="E13" s="3">
        <v>148</v>
      </c>
      <c r="F13" s="3">
        <v>248</v>
      </c>
      <c r="G13" s="3">
        <v>386</v>
      </c>
      <c r="H13" s="3">
        <v>757</v>
      </c>
      <c r="I13" s="3">
        <v>1567</v>
      </c>
      <c r="J13" s="3">
        <v>2455</v>
      </c>
      <c r="K13" s="3">
        <v>3404</v>
      </c>
      <c r="L13" s="3">
        <v>4492</v>
      </c>
      <c r="M13" s="12">
        <v>5970</v>
      </c>
      <c r="N13" s="12">
        <v>6640</v>
      </c>
      <c r="O13" s="12">
        <v>7196</v>
      </c>
    </row>
    <row r="14" spans="1:15">
      <c r="A14" s="8" t="s">
        <v>38</v>
      </c>
      <c r="B14" s="7" t="s">
        <v>4</v>
      </c>
      <c r="C14" s="3">
        <v>247</v>
      </c>
      <c r="D14" s="3">
        <v>272</v>
      </c>
      <c r="E14" s="3">
        <v>276</v>
      </c>
      <c r="F14" s="3">
        <v>365</v>
      </c>
      <c r="G14" s="3">
        <v>473</v>
      </c>
      <c r="H14" s="3">
        <v>573</v>
      </c>
      <c r="I14" s="3">
        <v>756</v>
      </c>
      <c r="J14" s="3">
        <v>873</v>
      </c>
      <c r="K14" s="3">
        <v>990</v>
      </c>
      <c r="L14" s="3">
        <v>1087</v>
      </c>
      <c r="M14" s="12">
        <v>1323</v>
      </c>
      <c r="N14" s="12">
        <v>1627</v>
      </c>
      <c r="O14" s="12">
        <v>1749</v>
      </c>
    </row>
    <row r="15" spans="1:15">
      <c r="A15" s="8" t="s">
        <v>40</v>
      </c>
      <c r="B15" s="7" t="s">
        <v>4</v>
      </c>
      <c r="C15" s="3"/>
      <c r="D15" s="3"/>
      <c r="E15" s="3">
        <v>1</v>
      </c>
      <c r="F15" s="3">
        <v>2</v>
      </c>
      <c r="G15" s="3">
        <v>3</v>
      </c>
      <c r="H15" s="3">
        <v>17</v>
      </c>
      <c r="I15" s="3">
        <v>61</v>
      </c>
      <c r="J15" s="3">
        <v>65</v>
      </c>
      <c r="K15" s="3">
        <v>127</v>
      </c>
      <c r="L15" s="3">
        <v>201</v>
      </c>
      <c r="M15" s="12">
        <v>295</v>
      </c>
      <c r="N15" s="12">
        <v>329</v>
      </c>
      <c r="O15" s="12">
        <v>329</v>
      </c>
    </row>
    <row r="16" spans="1:15">
      <c r="A16" s="8" t="s">
        <v>41</v>
      </c>
      <c r="B16" s="7" t="s">
        <v>4</v>
      </c>
      <c r="C16" s="3"/>
      <c r="D16" s="3"/>
      <c r="E16" s="3"/>
      <c r="F16" s="3"/>
      <c r="G16" s="3"/>
      <c r="H16" s="3">
        <v>4</v>
      </c>
      <c r="I16" s="3">
        <v>4</v>
      </c>
      <c r="J16" s="3">
        <v>4</v>
      </c>
      <c r="K16" s="3">
        <v>4</v>
      </c>
      <c r="L16" s="3"/>
      <c r="M16" s="12">
        <v>4</v>
      </c>
      <c r="N16" s="12">
        <v>4</v>
      </c>
      <c r="O16" s="12">
        <v>4</v>
      </c>
    </row>
    <row r="17" spans="1:15">
      <c r="A17" s="8" t="s">
        <v>45</v>
      </c>
      <c r="B17" s="7" t="s">
        <v>4</v>
      </c>
      <c r="C17" s="3">
        <v>119</v>
      </c>
      <c r="D17" s="3">
        <v>125</v>
      </c>
      <c r="E17" s="3">
        <v>137</v>
      </c>
      <c r="F17" s="3">
        <v>186</v>
      </c>
      <c r="G17" s="3">
        <v>339</v>
      </c>
      <c r="H17" s="3">
        <v>495</v>
      </c>
      <c r="I17" s="3">
        <v>746</v>
      </c>
      <c r="J17" s="3">
        <v>805</v>
      </c>
      <c r="K17" s="3">
        <v>1245</v>
      </c>
      <c r="L17" s="3">
        <v>1260</v>
      </c>
      <c r="M17" s="12">
        <v>1428</v>
      </c>
      <c r="N17" s="12">
        <v>1614</v>
      </c>
      <c r="O17" s="12">
        <v>1738</v>
      </c>
    </row>
    <row r="18" spans="1:15">
      <c r="A18" s="8" t="s">
        <v>47</v>
      </c>
      <c r="B18" s="7" t="s">
        <v>4</v>
      </c>
      <c r="C18" s="3">
        <v>427</v>
      </c>
      <c r="D18" s="3">
        <v>682</v>
      </c>
      <c r="E18" s="3">
        <v>785</v>
      </c>
      <c r="F18" s="3">
        <v>904</v>
      </c>
      <c r="G18" s="3">
        <v>1265</v>
      </c>
      <c r="H18" s="3">
        <v>1718</v>
      </c>
      <c r="I18" s="3">
        <v>2123</v>
      </c>
      <c r="J18" s="3">
        <v>2726</v>
      </c>
      <c r="K18" s="3">
        <v>3736</v>
      </c>
      <c r="L18" s="3">
        <v>4850</v>
      </c>
      <c r="M18" s="12">
        <v>5797</v>
      </c>
      <c r="N18" s="12">
        <v>6737</v>
      </c>
      <c r="O18" s="12">
        <v>8124</v>
      </c>
    </row>
    <row r="19" spans="1:15">
      <c r="A19" s="8" t="s">
        <v>51</v>
      </c>
      <c r="B19" s="7" t="s">
        <v>4</v>
      </c>
      <c r="C19" s="3"/>
      <c r="D19" s="3">
        <v>2</v>
      </c>
      <c r="E19" s="3">
        <v>24</v>
      </c>
      <c r="F19" s="3">
        <v>24</v>
      </c>
      <c r="G19" s="3">
        <v>27</v>
      </c>
      <c r="H19" s="3">
        <v>27</v>
      </c>
      <c r="I19" s="3">
        <v>27</v>
      </c>
      <c r="J19" s="3">
        <v>27</v>
      </c>
      <c r="K19" s="3">
        <v>30</v>
      </c>
      <c r="L19" s="3">
        <v>28</v>
      </c>
      <c r="M19" s="12">
        <v>30</v>
      </c>
      <c r="N19" s="12">
        <v>31</v>
      </c>
      <c r="O19" s="12">
        <v>68</v>
      </c>
    </row>
    <row r="20" spans="1:15">
      <c r="A20" s="8" t="s">
        <v>53</v>
      </c>
      <c r="B20" s="7" t="s">
        <v>4</v>
      </c>
      <c r="C20" s="3"/>
      <c r="D20" s="3"/>
      <c r="E20" s="3"/>
      <c r="F20" s="3">
        <v>2</v>
      </c>
      <c r="G20" s="3">
        <v>7</v>
      </c>
      <c r="H20" s="3">
        <v>7</v>
      </c>
      <c r="I20" s="3">
        <v>55</v>
      </c>
      <c r="J20" s="3">
        <v>52</v>
      </c>
      <c r="K20" s="3">
        <v>54</v>
      </c>
      <c r="L20" s="3">
        <v>91</v>
      </c>
      <c r="M20" s="12">
        <v>163</v>
      </c>
      <c r="N20" s="12">
        <v>179</v>
      </c>
      <c r="O20" s="12">
        <v>225</v>
      </c>
    </row>
    <row r="21" spans="1:15">
      <c r="A21" s="8" t="s">
        <v>54</v>
      </c>
      <c r="B21" s="7" t="s">
        <v>4</v>
      </c>
      <c r="C21" s="3">
        <v>15</v>
      </c>
      <c r="D21" s="3">
        <v>15</v>
      </c>
      <c r="E21" s="3">
        <v>16</v>
      </c>
      <c r="F21" s="3">
        <v>21</v>
      </c>
      <c r="G21" s="3">
        <v>35</v>
      </c>
      <c r="H21" s="3">
        <v>35</v>
      </c>
      <c r="I21" s="3">
        <v>35</v>
      </c>
      <c r="J21" s="3">
        <v>35</v>
      </c>
      <c r="K21" s="3">
        <v>35</v>
      </c>
      <c r="L21" s="3">
        <v>35</v>
      </c>
      <c r="M21" s="12">
        <v>43</v>
      </c>
      <c r="N21" s="12">
        <v>44</v>
      </c>
      <c r="O21" s="12">
        <v>45</v>
      </c>
    </row>
    <row r="22" spans="1:15">
      <c r="A22" s="8" t="s">
        <v>60</v>
      </c>
      <c r="B22" s="7" t="s">
        <v>4</v>
      </c>
      <c r="C22" s="3">
        <v>13</v>
      </c>
      <c r="D22" s="3">
        <v>13</v>
      </c>
      <c r="E22" s="3">
        <v>97</v>
      </c>
      <c r="F22" s="3">
        <v>100</v>
      </c>
      <c r="G22" s="3">
        <v>270</v>
      </c>
      <c r="H22" s="3">
        <v>268</v>
      </c>
      <c r="I22" s="3">
        <v>325</v>
      </c>
      <c r="J22" s="3">
        <v>331</v>
      </c>
      <c r="K22" s="3">
        <v>428</v>
      </c>
      <c r="L22" s="3">
        <v>431</v>
      </c>
      <c r="M22" s="12">
        <v>436</v>
      </c>
      <c r="N22" s="12">
        <v>520</v>
      </c>
      <c r="O22" s="12">
        <v>703</v>
      </c>
    </row>
    <row r="23" spans="1:15">
      <c r="A23" s="8" t="s">
        <v>64</v>
      </c>
      <c r="B23" s="7" t="s">
        <v>4</v>
      </c>
      <c r="C23" s="3">
        <v>440</v>
      </c>
      <c r="D23" s="3">
        <v>481</v>
      </c>
      <c r="E23" s="3">
        <v>682</v>
      </c>
      <c r="F23" s="3">
        <v>908</v>
      </c>
      <c r="G23" s="3">
        <v>1078</v>
      </c>
      <c r="H23" s="3">
        <v>1224</v>
      </c>
      <c r="I23" s="3">
        <v>1559</v>
      </c>
      <c r="J23" s="3">
        <v>1747</v>
      </c>
      <c r="K23" s="3">
        <v>2225</v>
      </c>
      <c r="L23" s="3">
        <v>2229</v>
      </c>
      <c r="M23" s="12">
        <v>2269</v>
      </c>
      <c r="N23" s="12">
        <v>2328</v>
      </c>
      <c r="O23" s="12">
        <v>2391</v>
      </c>
    </row>
    <row r="24" spans="1:15">
      <c r="A24" s="8" t="s">
        <v>67</v>
      </c>
      <c r="B24" s="7" t="s">
        <v>4</v>
      </c>
      <c r="C24" s="3">
        <v>5</v>
      </c>
      <c r="D24" s="3">
        <v>22</v>
      </c>
      <c r="E24" s="3">
        <v>28</v>
      </c>
      <c r="F24" s="3">
        <v>58</v>
      </c>
      <c r="G24" s="3">
        <v>58</v>
      </c>
      <c r="H24" s="3">
        <v>73</v>
      </c>
      <c r="I24" s="3">
        <v>153</v>
      </c>
      <c r="J24" s="3">
        <v>276</v>
      </c>
      <c r="K24" s="3">
        <v>472</v>
      </c>
      <c r="L24" s="3">
        <v>725</v>
      </c>
      <c r="M24" s="12">
        <v>1180</v>
      </c>
      <c r="N24" s="12">
        <v>1616</v>
      </c>
      <c r="O24" s="12">
        <v>2497</v>
      </c>
    </row>
    <row r="25" spans="1:15">
      <c r="A25" s="8" t="s">
        <v>68</v>
      </c>
      <c r="B25" s="7" t="s">
        <v>4</v>
      </c>
      <c r="C25" s="3">
        <v>83</v>
      </c>
      <c r="D25" s="3">
        <v>131</v>
      </c>
      <c r="E25" s="3">
        <v>194</v>
      </c>
      <c r="F25" s="3">
        <v>289</v>
      </c>
      <c r="G25" s="3">
        <v>522</v>
      </c>
      <c r="H25" s="3">
        <v>1022</v>
      </c>
      <c r="I25" s="3">
        <v>1716</v>
      </c>
      <c r="J25" s="3">
        <v>2130</v>
      </c>
      <c r="K25" s="3">
        <v>2862</v>
      </c>
      <c r="L25" s="3">
        <v>3535</v>
      </c>
      <c r="M25" s="12">
        <v>3706</v>
      </c>
      <c r="N25" s="12">
        <v>4083</v>
      </c>
      <c r="O25" s="12">
        <v>4525</v>
      </c>
    </row>
    <row r="26" spans="1:15">
      <c r="A26" s="8" t="s">
        <v>69</v>
      </c>
      <c r="B26" s="7" t="s">
        <v>4</v>
      </c>
      <c r="C26" s="3"/>
      <c r="D26" s="3"/>
      <c r="E26" s="3">
        <v>3</v>
      </c>
      <c r="F26" s="3">
        <v>10</v>
      </c>
      <c r="G26" s="3">
        <v>17</v>
      </c>
      <c r="H26" s="3">
        <v>29</v>
      </c>
      <c r="I26" s="3">
        <v>57</v>
      </c>
      <c r="J26" s="3">
        <v>116</v>
      </c>
      <c r="K26" s="3">
        <v>150</v>
      </c>
      <c r="L26" s="3">
        <v>192</v>
      </c>
      <c r="M26" s="12">
        <v>215</v>
      </c>
      <c r="N26" s="12">
        <v>217</v>
      </c>
      <c r="O26" s="12">
        <v>260</v>
      </c>
    </row>
    <row r="27" spans="1:15">
      <c r="A27" s="8" t="s">
        <v>70</v>
      </c>
      <c r="B27" s="7" t="s">
        <v>4</v>
      </c>
      <c r="C27" s="3"/>
      <c r="D27" s="3"/>
      <c r="E27" s="3">
        <v>1</v>
      </c>
      <c r="F27" s="3">
        <v>1</v>
      </c>
      <c r="G27" s="3">
        <v>1</v>
      </c>
      <c r="H27" s="3">
        <v>1</v>
      </c>
      <c r="I27" s="3">
        <v>3</v>
      </c>
      <c r="J27" s="3">
        <v>8</v>
      </c>
      <c r="K27" s="3">
        <v>8</v>
      </c>
      <c r="L27" s="3">
        <v>14</v>
      </c>
      <c r="M27" s="12">
        <v>462</v>
      </c>
      <c r="N27" s="12">
        <v>826</v>
      </c>
      <c r="O27" s="12">
        <v>1905</v>
      </c>
    </row>
    <row r="28" spans="1:15">
      <c r="A28" s="8" t="s">
        <v>71</v>
      </c>
      <c r="B28" s="7" t="s">
        <v>4</v>
      </c>
      <c r="C28" s="3">
        <v>409</v>
      </c>
      <c r="D28" s="3">
        <v>474</v>
      </c>
      <c r="E28" s="3">
        <v>552</v>
      </c>
      <c r="F28" s="3">
        <v>684</v>
      </c>
      <c r="G28" s="3">
        <v>888</v>
      </c>
      <c r="H28" s="3">
        <v>1353</v>
      </c>
      <c r="I28" s="3">
        <v>1963</v>
      </c>
      <c r="J28" s="3">
        <v>2389</v>
      </c>
      <c r="K28" s="3">
        <v>3288</v>
      </c>
      <c r="L28" s="3">
        <v>4051</v>
      </c>
      <c r="M28" s="12">
        <v>5204</v>
      </c>
      <c r="N28" s="12">
        <v>6556</v>
      </c>
      <c r="O28" s="12">
        <v>8445</v>
      </c>
    </row>
    <row r="29" spans="1:15">
      <c r="A29" s="8" t="s">
        <v>74</v>
      </c>
      <c r="B29" s="7" t="s">
        <v>4</v>
      </c>
      <c r="C29" s="3"/>
      <c r="D29" s="3"/>
      <c r="E29" s="3"/>
      <c r="F29" s="3">
        <v>2</v>
      </c>
      <c r="G29" s="3">
        <v>5</v>
      </c>
      <c r="H29" s="3">
        <v>5</v>
      </c>
      <c r="I29" s="3">
        <v>5</v>
      </c>
      <c r="J29" s="3">
        <v>5</v>
      </c>
      <c r="K29" s="3">
        <v>5</v>
      </c>
      <c r="L29" s="3">
        <v>3</v>
      </c>
      <c r="M29" s="12">
        <v>3</v>
      </c>
      <c r="N29" s="12">
        <v>3</v>
      </c>
      <c r="O29" s="12">
        <v>3</v>
      </c>
    </row>
    <row r="30" spans="1:15">
      <c r="A30" s="8" t="s">
        <v>75</v>
      </c>
      <c r="B30" s="7" t="s">
        <v>4</v>
      </c>
      <c r="C30" s="3">
        <v>241</v>
      </c>
      <c r="D30" s="3">
        <v>295</v>
      </c>
      <c r="E30" s="3">
        <v>345</v>
      </c>
      <c r="F30" s="3">
        <v>404</v>
      </c>
      <c r="G30" s="3">
        <v>452</v>
      </c>
      <c r="H30" s="3">
        <v>509</v>
      </c>
      <c r="I30" s="3">
        <v>571</v>
      </c>
      <c r="J30" s="3">
        <v>831</v>
      </c>
      <c r="K30" s="3">
        <v>1067</v>
      </c>
      <c r="L30" s="3">
        <v>1560</v>
      </c>
      <c r="M30" s="12">
        <v>2163</v>
      </c>
      <c r="N30" s="12">
        <v>2798</v>
      </c>
      <c r="O30" s="12">
        <v>3745</v>
      </c>
    </row>
    <row r="31" spans="1:15">
      <c r="A31" s="8" t="s">
        <v>76</v>
      </c>
      <c r="B31" s="7" t="s">
        <v>4</v>
      </c>
      <c r="C31" s="3"/>
      <c r="D31" s="3"/>
      <c r="E31" s="3">
        <v>5</v>
      </c>
      <c r="F31" s="3">
        <v>5</v>
      </c>
      <c r="G31" s="3">
        <v>9</v>
      </c>
      <c r="H31" s="3">
        <v>12</v>
      </c>
      <c r="I31" s="3">
        <v>12</v>
      </c>
      <c r="J31" s="3">
        <v>12</v>
      </c>
      <c r="K31" s="3">
        <v>14</v>
      </c>
      <c r="L31" s="3"/>
      <c r="M31" s="12">
        <v>42</v>
      </c>
      <c r="N31" s="12">
        <v>46</v>
      </c>
      <c r="O31" s="12">
        <v>50</v>
      </c>
    </row>
    <row r="32" spans="1:15">
      <c r="A32" s="8" t="s">
        <v>80</v>
      </c>
      <c r="B32" s="7" t="s">
        <v>4</v>
      </c>
      <c r="C32" s="3">
        <v>5</v>
      </c>
      <c r="D32" s="3">
        <v>41</v>
      </c>
      <c r="E32" s="3">
        <v>46</v>
      </c>
      <c r="F32" s="3">
        <v>56</v>
      </c>
      <c r="G32" s="3">
        <v>69</v>
      </c>
      <c r="H32" s="3">
        <v>77</v>
      </c>
      <c r="I32" s="3">
        <v>86</v>
      </c>
      <c r="J32" s="3">
        <v>89</v>
      </c>
      <c r="K32" s="3">
        <v>90</v>
      </c>
      <c r="L32" s="3">
        <v>94</v>
      </c>
      <c r="M32" s="12">
        <v>87</v>
      </c>
      <c r="N32" s="12">
        <v>151</v>
      </c>
      <c r="O32" s="12">
        <v>276</v>
      </c>
    </row>
    <row r="33" spans="1:15">
      <c r="A33" s="6" t="s">
        <v>91</v>
      </c>
      <c r="B33" s="9" t="s">
        <v>4</v>
      </c>
      <c r="C33" s="6">
        <f>SUM(C2:C32)</f>
        <v>13248</v>
      </c>
      <c r="D33" s="6">
        <f t="shared" ref="D33:O33" si="0">SUM(D2:D32)</f>
        <v>17287</v>
      </c>
      <c r="E33" s="6">
        <f t="shared" si="0"/>
        <v>23277</v>
      </c>
      <c r="F33" s="6">
        <f t="shared" si="0"/>
        <v>30758</v>
      </c>
      <c r="G33" s="6">
        <f t="shared" si="0"/>
        <v>36541.1</v>
      </c>
      <c r="H33" s="6">
        <f t="shared" si="0"/>
        <v>40984.1</v>
      </c>
      <c r="I33" s="6">
        <f t="shared" si="0"/>
        <v>48544.1</v>
      </c>
      <c r="J33" s="6">
        <f t="shared" si="0"/>
        <v>57006.1</v>
      </c>
      <c r="K33" s="6">
        <f t="shared" si="0"/>
        <v>65811.100000000006</v>
      </c>
      <c r="L33" s="6">
        <f t="shared" si="0"/>
        <v>75293</v>
      </c>
      <c r="M33" s="6">
        <f t="shared" si="0"/>
        <v>85261</v>
      </c>
      <c r="N33" s="6">
        <f t="shared" si="0"/>
        <v>94230</v>
      </c>
      <c r="O33" s="6">
        <f t="shared" si="0"/>
        <v>106761</v>
      </c>
    </row>
    <row r="35" spans="1:15">
      <c r="A35" s="6" t="s">
        <v>0</v>
      </c>
      <c r="B35" s="6" t="s">
        <v>1</v>
      </c>
      <c r="C35" s="9">
        <v>2001</v>
      </c>
      <c r="D35" s="9">
        <v>2002</v>
      </c>
      <c r="E35" s="9">
        <v>2003</v>
      </c>
      <c r="F35" s="9">
        <v>2004</v>
      </c>
      <c r="G35" s="9">
        <v>2005</v>
      </c>
      <c r="H35" s="9">
        <v>2006</v>
      </c>
      <c r="I35" s="9">
        <v>2007</v>
      </c>
      <c r="J35" s="9">
        <v>2008</v>
      </c>
      <c r="K35" s="9">
        <v>2009</v>
      </c>
      <c r="L35" s="9">
        <v>2010</v>
      </c>
      <c r="M35" s="9">
        <v>2011</v>
      </c>
      <c r="N35" s="9">
        <v>2012</v>
      </c>
      <c r="O35" s="9">
        <v>2013</v>
      </c>
    </row>
    <row r="36" spans="1:15">
      <c r="A36" s="8" t="s">
        <v>8</v>
      </c>
      <c r="B36" s="7" t="s">
        <v>9</v>
      </c>
      <c r="C36" s="3"/>
      <c r="D36" s="3"/>
      <c r="E36" s="3"/>
      <c r="F36" s="3"/>
      <c r="G36" s="3"/>
      <c r="H36" s="3"/>
      <c r="I36" s="3"/>
      <c r="J36" s="3"/>
      <c r="K36" s="3">
        <v>90</v>
      </c>
      <c r="L36" s="3"/>
      <c r="M36" s="12">
        <v>3</v>
      </c>
      <c r="N36" s="12">
        <v>3</v>
      </c>
      <c r="O36" s="12">
        <v>3</v>
      </c>
    </row>
    <row r="37" spans="1:15">
      <c r="A37" s="8" t="s">
        <v>13</v>
      </c>
      <c r="B37" s="7" t="s">
        <v>9</v>
      </c>
      <c r="C37" s="3"/>
      <c r="D37" s="3"/>
      <c r="E37" s="3"/>
      <c r="F37" s="3"/>
      <c r="G37" s="3"/>
      <c r="H37" s="3"/>
      <c r="I37" s="3"/>
      <c r="J37" s="3"/>
      <c r="K37" s="3">
        <v>1</v>
      </c>
      <c r="L37" s="3"/>
      <c r="M37" s="12">
        <v>2</v>
      </c>
      <c r="N37" s="12">
        <v>2</v>
      </c>
      <c r="O37" s="12">
        <v>2</v>
      </c>
    </row>
    <row r="38" spans="1:15">
      <c r="A38" s="8" t="s">
        <v>22</v>
      </c>
      <c r="B38" s="7" t="s">
        <v>9</v>
      </c>
      <c r="C38" s="3">
        <v>352</v>
      </c>
      <c r="D38" s="3">
        <v>400</v>
      </c>
      <c r="E38" s="3">
        <v>468</v>
      </c>
      <c r="F38" s="3">
        <v>567</v>
      </c>
      <c r="G38" s="3">
        <v>764</v>
      </c>
      <c r="H38" s="3">
        <v>1266</v>
      </c>
      <c r="I38" s="3">
        <v>2599</v>
      </c>
      <c r="J38" s="3">
        <v>5912</v>
      </c>
      <c r="K38" s="3">
        <v>12210</v>
      </c>
      <c r="L38" s="3">
        <v>25104</v>
      </c>
      <c r="M38" s="12">
        <v>41800</v>
      </c>
      <c r="N38" s="12">
        <v>62364</v>
      </c>
      <c r="O38" s="12">
        <v>75564</v>
      </c>
    </row>
    <row r="39" spans="1:15">
      <c r="A39" s="8" t="s">
        <v>24</v>
      </c>
      <c r="B39" s="7" t="s">
        <v>9</v>
      </c>
      <c r="C39" s="3"/>
      <c r="D39" s="3"/>
      <c r="E39" s="3">
        <v>16</v>
      </c>
      <c r="F39" s="3">
        <v>19</v>
      </c>
      <c r="G39" s="3">
        <v>23</v>
      </c>
      <c r="H39" s="3">
        <v>119</v>
      </c>
      <c r="I39" s="3">
        <v>176</v>
      </c>
      <c r="J39" s="3">
        <v>192</v>
      </c>
      <c r="K39" s="3">
        <v>278</v>
      </c>
      <c r="L39" s="3">
        <v>348</v>
      </c>
      <c r="M39" s="12">
        <v>379</v>
      </c>
      <c r="N39" s="12">
        <v>406</v>
      </c>
      <c r="O39" s="12">
        <v>483</v>
      </c>
    </row>
    <row r="40" spans="1:15">
      <c r="A40" s="8" t="s">
        <v>42</v>
      </c>
      <c r="B40" s="7" t="s">
        <v>9</v>
      </c>
      <c r="C40" s="3">
        <v>1267</v>
      </c>
      <c r="D40" s="3">
        <v>1507</v>
      </c>
      <c r="E40" s="3">
        <v>1702</v>
      </c>
      <c r="F40" s="3">
        <v>2110</v>
      </c>
      <c r="G40" s="3">
        <v>3000</v>
      </c>
      <c r="H40" s="3">
        <v>4430</v>
      </c>
      <c r="I40" s="3">
        <v>6270</v>
      </c>
      <c r="J40" s="3">
        <v>7850</v>
      </c>
      <c r="K40" s="3">
        <v>9587</v>
      </c>
      <c r="L40" s="3">
        <v>10926</v>
      </c>
      <c r="M40" s="12">
        <v>13065</v>
      </c>
      <c r="N40" s="12">
        <v>15880</v>
      </c>
      <c r="O40" s="12">
        <v>18421</v>
      </c>
    </row>
    <row r="41" spans="1:15">
      <c r="A41" s="8" t="s">
        <v>44</v>
      </c>
      <c r="B41" s="7" t="s">
        <v>9</v>
      </c>
      <c r="C41" s="3">
        <v>11</v>
      </c>
      <c r="D41" s="3">
        <v>11</v>
      </c>
      <c r="E41" s="3">
        <v>11</v>
      </c>
      <c r="F41" s="3">
        <v>11</v>
      </c>
      <c r="G41" s="3">
        <v>25</v>
      </c>
      <c r="H41" s="3">
        <v>32</v>
      </c>
      <c r="I41" s="3">
        <v>47</v>
      </c>
      <c r="J41" s="3">
        <v>66</v>
      </c>
      <c r="K41" s="3">
        <v>82</v>
      </c>
      <c r="L41" s="3">
        <v>91</v>
      </c>
      <c r="M41" s="12">
        <v>92</v>
      </c>
      <c r="N41" s="12">
        <v>91</v>
      </c>
      <c r="O41" s="12">
        <v>91</v>
      </c>
    </row>
    <row r="42" spans="1:15">
      <c r="A42" s="8" t="s">
        <v>46</v>
      </c>
      <c r="B42" s="7" t="s">
        <v>9</v>
      </c>
      <c r="C42" s="3"/>
      <c r="D42" s="3">
        <v>1</v>
      </c>
      <c r="E42" s="3">
        <v>7</v>
      </c>
      <c r="F42" s="3">
        <v>7</v>
      </c>
      <c r="G42" s="3">
        <v>7</v>
      </c>
      <c r="H42" s="3">
        <v>7</v>
      </c>
      <c r="I42" s="3">
        <v>7</v>
      </c>
      <c r="J42" s="3">
        <v>6</v>
      </c>
      <c r="K42" s="3">
        <v>6</v>
      </c>
      <c r="L42" s="3"/>
      <c r="M42" s="12">
        <v>6</v>
      </c>
      <c r="N42" s="12">
        <v>6</v>
      </c>
      <c r="O42" s="12">
        <v>6</v>
      </c>
    </row>
    <row r="43" spans="1:15">
      <c r="A43" s="8" t="s">
        <v>49</v>
      </c>
      <c r="B43" s="7" t="s">
        <v>9</v>
      </c>
      <c r="C43" s="3">
        <v>142</v>
      </c>
      <c r="D43" s="3">
        <v>275</v>
      </c>
      <c r="E43" s="3">
        <v>334</v>
      </c>
      <c r="F43" s="3">
        <v>506</v>
      </c>
      <c r="G43" s="3">
        <v>896</v>
      </c>
      <c r="H43" s="3">
        <v>1040</v>
      </c>
      <c r="I43" s="3">
        <v>1309</v>
      </c>
      <c r="J43" s="3">
        <v>1528</v>
      </c>
      <c r="K43" s="3">
        <v>1880</v>
      </c>
      <c r="L43" s="3">
        <v>2056</v>
      </c>
      <c r="M43" s="12">
        <v>2304</v>
      </c>
      <c r="N43" s="12">
        <v>2501</v>
      </c>
      <c r="O43" s="12">
        <v>2614</v>
      </c>
    </row>
    <row r="44" spans="1:15">
      <c r="A44" s="8" t="s">
        <v>50</v>
      </c>
      <c r="B44" s="7" t="s">
        <v>9</v>
      </c>
      <c r="C44" s="3"/>
      <c r="D44" s="3"/>
      <c r="E44" s="3"/>
      <c r="F44" s="3">
        <v>2</v>
      </c>
      <c r="G44" s="3">
        <v>2</v>
      </c>
      <c r="H44" s="3">
        <v>2</v>
      </c>
      <c r="I44" s="3">
        <v>2</v>
      </c>
      <c r="J44" s="3">
        <v>2</v>
      </c>
      <c r="K44" s="3">
        <v>2</v>
      </c>
      <c r="L44" s="3"/>
      <c r="M44" s="12">
        <v>2</v>
      </c>
      <c r="N44" s="12">
        <v>2</v>
      </c>
      <c r="O44" s="12">
        <v>2</v>
      </c>
    </row>
    <row r="45" spans="1:15">
      <c r="A45" s="8" t="s">
        <v>57</v>
      </c>
      <c r="B45" s="7" t="s">
        <v>9</v>
      </c>
      <c r="C45" s="3"/>
      <c r="D45" s="3"/>
      <c r="E45" s="3"/>
      <c r="F45" s="3"/>
      <c r="G45" s="3"/>
      <c r="H45" s="3"/>
      <c r="I45" s="3"/>
      <c r="J45" s="3"/>
      <c r="K45" s="3">
        <v>2.4</v>
      </c>
      <c r="L45" s="3"/>
      <c r="M45" s="12">
        <v>2</v>
      </c>
      <c r="N45" s="12">
        <v>1</v>
      </c>
      <c r="O45" s="12">
        <v>1</v>
      </c>
    </row>
    <row r="46" spans="1:15">
      <c r="A46" s="8" t="s">
        <v>62</v>
      </c>
      <c r="B46" s="7" t="s">
        <v>9</v>
      </c>
      <c r="C46" s="3"/>
      <c r="D46" s="3"/>
      <c r="E46" s="3"/>
      <c r="F46" s="3"/>
      <c r="G46" s="3"/>
      <c r="H46" s="3"/>
      <c r="I46" s="3"/>
      <c r="J46" s="3"/>
      <c r="K46" s="3">
        <v>6</v>
      </c>
      <c r="L46" s="3"/>
      <c r="M46" s="12">
        <v>6</v>
      </c>
      <c r="N46" s="12">
        <v>6</v>
      </c>
      <c r="O46" s="12">
        <v>56</v>
      </c>
    </row>
    <row r="47" spans="1:15">
      <c r="A47" s="8" t="s">
        <v>72</v>
      </c>
      <c r="B47" s="7" t="s">
        <v>9</v>
      </c>
      <c r="C47" s="3"/>
      <c r="D47" s="3"/>
      <c r="E47" s="3">
        <v>11</v>
      </c>
      <c r="F47" s="3">
        <v>11</v>
      </c>
      <c r="G47" s="3">
        <v>11</v>
      </c>
      <c r="H47" s="3">
        <v>14</v>
      </c>
      <c r="I47" s="3">
        <v>16</v>
      </c>
      <c r="J47" s="3">
        <v>17</v>
      </c>
      <c r="K47" s="3">
        <v>17</v>
      </c>
      <c r="L47" s="3"/>
      <c r="M47" s="12">
        <v>17</v>
      </c>
      <c r="N47" s="12">
        <v>15</v>
      </c>
      <c r="O47" s="12">
        <v>15</v>
      </c>
    </row>
    <row r="48" spans="1:15">
      <c r="A48" s="8" t="s">
        <v>77</v>
      </c>
      <c r="B48" s="7" t="s">
        <v>9</v>
      </c>
      <c r="C48" s="3"/>
      <c r="D48" s="3"/>
      <c r="E48" s="3"/>
      <c r="F48" s="3"/>
      <c r="G48" s="3">
        <v>13</v>
      </c>
      <c r="H48" s="3">
        <v>104</v>
      </c>
      <c r="I48" s="3">
        <v>187</v>
      </c>
      <c r="J48" s="3">
        <v>280</v>
      </c>
      <c r="K48" s="3">
        <v>358</v>
      </c>
      <c r="L48" s="3">
        <v>436</v>
      </c>
      <c r="M48" s="12">
        <v>519</v>
      </c>
      <c r="N48" s="12">
        <v>564</v>
      </c>
      <c r="O48" s="12">
        <v>564</v>
      </c>
    </row>
    <row r="49" spans="1:15">
      <c r="A49" s="8" t="s">
        <v>79</v>
      </c>
      <c r="B49" s="7" t="s">
        <v>9</v>
      </c>
      <c r="C49" s="3">
        <v>19</v>
      </c>
      <c r="D49" s="3">
        <v>19</v>
      </c>
      <c r="E49" s="3">
        <v>19</v>
      </c>
      <c r="F49" s="3">
        <v>21</v>
      </c>
      <c r="G49" s="3">
        <v>21</v>
      </c>
      <c r="H49" s="3">
        <v>20</v>
      </c>
      <c r="I49" s="3">
        <v>65</v>
      </c>
      <c r="J49" s="3">
        <v>207</v>
      </c>
      <c r="K49" s="3">
        <v>333</v>
      </c>
      <c r="L49" s="3">
        <v>801</v>
      </c>
      <c r="M49" s="12">
        <v>1329</v>
      </c>
      <c r="N49" s="12">
        <v>1799</v>
      </c>
      <c r="O49" s="12">
        <v>2312</v>
      </c>
    </row>
    <row r="50" spans="1:15">
      <c r="A50" s="8" t="s">
        <v>82</v>
      </c>
      <c r="B50" s="7" t="s">
        <v>9</v>
      </c>
      <c r="C50" s="3"/>
      <c r="D50" s="3"/>
      <c r="E50" s="3"/>
      <c r="F50" s="3"/>
      <c r="G50" s="3"/>
      <c r="H50" s="3"/>
      <c r="I50" s="3"/>
      <c r="J50" s="3"/>
      <c r="K50" s="3"/>
      <c r="L50" s="3">
        <v>7</v>
      </c>
      <c r="M50" s="12">
        <v>8</v>
      </c>
      <c r="N50" s="12">
        <v>31</v>
      </c>
      <c r="O50" s="12">
        <v>31</v>
      </c>
    </row>
    <row r="51" spans="1:15">
      <c r="A51" s="6" t="s">
        <v>91</v>
      </c>
      <c r="B51" s="9" t="s">
        <v>9</v>
      </c>
      <c r="C51" s="13">
        <f>SUM(C36:C50)</f>
        <v>1791</v>
      </c>
      <c r="D51" s="13">
        <f t="shared" ref="D51:O51" si="1">SUM(D36:D50)</f>
        <v>2213</v>
      </c>
      <c r="E51" s="13">
        <f t="shared" si="1"/>
        <v>2568</v>
      </c>
      <c r="F51" s="13">
        <f t="shared" si="1"/>
        <v>3254</v>
      </c>
      <c r="G51" s="13">
        <f t="shared" si="1"/>
        <v>4762</v>
      </c>
      <c r="H51" s="13">
        <f t="shared" si="1"/>
        <v>7034</v>
      </c>
      <c r="I51" s="13">
        <f t="shared" si="1"/>
        <v>10678</v>
      </c>
      <c r="J51" s="13">
        <f t="shared" si="1"/>
        <v>16060</v>
      </c>
      <c r="K51" s="13">
        <f t="shared" si="1"/>
        <v>24852.400000000001</v>
      </c>
      <c r="L51" s="13">
        <f t="shared" si="1"/>
        <v>39769</v>
      </c>
      <c r="M51" s="13">
        <f t="shared" si="1"/>
        <v>59534</v>
      </c>
      <c r="N51" s="13">
        <f t="shared" si="1"/>
        <v>83671</v>
      </c>
      <c r="O51" s="13">
        <f t="shared" si="1"/>
        <v>100165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77"/>
  <sheetViews>
    <sheetView workbookViewId="0">
      <selection activeCell="G3" sqref="G3"/>
    </sheetView>
  </sheetViews>
  <sheetFormatPr baseColWidth="10" defaultRowHeight="15"/>
  <cols>
    <col min="1" max="1" width="20.85546875" customWidth="1"/>
    <col min="2" max="2" width="19.42578125" customWidth="1"/>
  </cols>
  <sheetData>
    <row r="1" spans="1:5" ht="15" customHeight="1">
      <c r="A1" s="6" t="s">
        <v>0</v>
      </c>
      <c r="B1" s="9">
        <v>2013</v>
      </c>
      <c r="D1" s="11" t="s">
        <v>92</v>
      </c>
      <c r="E1" s="2"/>
    </row>
    <row r="2" spans="1:5">
      <c r="A2" s="8" t="s">
        <v>22</v>
      </c>
      <c r="B2" s="3">
        <v>75564</v>
      </c>
      <c r="D2" s="10" t="s">
        <v>86</v>
      </c>
      <c r="E2" s="12">
        <f>AVERAGE(B2:B77)</f>
        <v>3709.2368421052633</v>
      </c>
    </row>
    <row r="3" spans="1:5">
      <c r="A3" s="8" t="s">
        <v>35</v>
      </c>
      <c r="B3" s="3">
        <v>60007</v>
      </c>
      <c r="D3" s="10" t="s">
        <v>87</v>
      </c>
      <c r="E3" s="12">
        <f>MEDIAN(B2:B77)</f>
        <v>185</v>
      </c>
    </row>
    <row r="4" spans="1:5">
      <c r="A4" s="8" t="s">
        <v>5</v>
      </c>
      <c r="B4" s="3">
        <v>31307</v>
      </c>
      <c r="D4" s="10" t="s">
        <v>89</v>
      </c>
      <c r="E4" s="12">
        <f>QUARTILE(B2:B77,1)</f>
        <v>13.5</v>
      </c>
    </row>
    <row r="5" spans="1:5">
      <c r="A5" s="8" t="s">
        <v>33</v>
      </c>
      <c r="B5" s="3">
        <v>22796</v>
      </c>
      <c r="D5" s="10" t="s">
        <v>90</v>
      </c>
      <c r="E5" s="12">
        <f>QUARTILE(B2:B77,3)</f>
        <v>1788</v>
      </c>
    </row>
    <row r="6" spans="1:5">
      <c r="A6" s="8" t="s">
        <v>42</v>
      </c>
      <c r="B6" s="3">
        <v>18421</v>
      </c>
      <c r="D6" s="10" t="s">
        <v>88</v>
      </c>
      <c r="E6" s="12">
        <f>E5-E4</f>
        <v>1774.5</v>
      </c>
    </row>
    <row r="7" spans="1:5">
      <c r="A7" s="8" t="s">
        <v>71</v>
      </c>
      <c r="B7" s="3">
        <v>8445</v>
      </c>
    </row>
    <row r="8" spans="1:5">
      <c r="A8" s="8" t="s">
        <v>47</v>
      </c>
      <c r="B8" s="3">
        <v>8124</v>
      </c>
    </row>
    <row r="9" spans="1:5">
      <c r="A9" s="8" t="s">
        <v>37</v>
      </c>
      <c r="B9" s="3">
        <v>7196</v>
      </c>
    </row>
    <row r="10" spans="1:5">
      <c r="A10" s="8" t="s">
        <v>18</v>
      </c>
      <c r="B10" s="3">
        <v>6200</v>
      </c>
    </row>
    <row r="11" spans="1:5">
      <c r="A11" s="8" t="s">
        <v>68</v>
      </c>
      <c r="B11" s="3">
        <v>4525</v>
      </c>
    </row>
    <row r="12" spans="1:5">
      <c r="A12" s="8" t="s">
        <v>29</v>
      </c>
      <c r="B12" s="3">
        <v>4162</v>
      </c>
    </row>
    <row r="13" spans="1:5">
      <c r="A13" s="8" t="s">
        <v>75</v>
      </c>
      <c r="B13" s="3">
        <v>3745</v>
      </c>
    </row>
    <row r="14" spans="1:5">
      <c r="A14" s="8" t="s">
        <v>49</v>
      </c>
      <c r="B14" s="3">
        <v>2614</v>
      </c>
    </row>
    <row r="15" spans="1:5">
      <c r="A15" s="8" t="s">
        <v>10</v>
      </c>
      <c r="B15" s="3">
        <v>2584</v>
      </c>
    </row>
    <row r="16" spans="1:5">
      <c r="A16" s="8" t="s">
        <v>16</v>
      </c>
      <c r="B16" s="3">
        <v>2508</v>
      </c>
    </row>
    <row r="17" spans="1:2">
      <c r="A17" s="8" t="s">
        <v>67</v>
      </c>
      <c r="B17" s="3">
        <v>2497</v>
      </c>
    </row>
    <row r="18" spans="1:2">
      <c r="A18" s="8" t="s">
        <v>64</v>
      </c>
      <c r="B18" s="3">
        <v>2391</v>
      </c>
    </row>
    <row r="19" spans="1:2">
      <c r="A19" s="8" t="s">
        <v>79</v>
      </c>
      <c r="B19" s="3">
        <v>2312</v>
      </c>
    </row>
    <row r="20" spans="1:2">
      <c r="A20" s="8" t="s">
        <v>70</v>
      </c>
      <c r="B20" s="3">
        <v>1905</v>
      </c>
    </row>
    <row r="21" spans="1:2">
      <c r="A21" s="8" t="s">
        <v>38</v>
      </c>
      <c r="B21" s="3">
        <v>1749</v>
      </c>
    </row>
    <row r="22" spans="1:2">
      <c r="A22" s="8" t="s">
        <v>45</v>
      </c>
      <c r="B22" s="3">
        <v>1738</v>
      </c>
    </row>
    <row r="23" spans="1:2">
      <c r="A23" s="8" t="s">
        <v>12</v>
      </c>
      <c r="B23" s="3">
        <v>1378</v>
      </c>
    </row>
    <row r="24" spans="1:2">
      <c r="A24" s="8" t="s">
        <v>14</v>
      </c>
      <c r="B24" s="3">
        <v>1375</v>
      </c>
    </row>
    <row r="25" spans="1:2">
      <c r="A25" s="8" t="s">
        <v>56</v>
      </c>
      <c r="B25" s="3">
        <v>1348</v>
      </c>
    </row>
    <row r="26" spans="1:2">
      <c r="A26" s="8" t="s">
        <v>60</v>
      </c>
      <c r="B26" s="3">
        <v>703</v>
      </c>
    </row>
    <row r="27" spans="1:2">
      <c r="A27" s="8" t="s">
        <v>17</v>
      </c>
      <c r="B27" s="3">
        <v>684</v>
      </c>
    </row>
    <row r="28" spans="1:2">
      <c r="A28" s="8" t="s">
        <v>61</v>
      </c>
      <c r="B28" s="3">
        <v>623</v>
      </c>
    </row>
    <row r="29" spans="1:2">
      <c r="A29" s="8" t="s">
        <v>77</v>
      </c>
      <c r="B29" s="3">
        <v>564</v>
      </c>
    </row>
    <row r="30" spans="1:2">
      <c r="A30" s="8" t="s">
        <v>30</v>
      </c>
      <c r="B30" s="3">
        <v>550</v>
      </c>
    </row>
    <row r="31" spans="1:2">
      <c r="A31" s="8" t="s">
        <v>24</v>
      </c>
      <c r="B31" s="3">
        <v>483</v>
      </c>
    </row>
    <row r="32" spans="1:2">
      <c r="A32" s="8" t="s">
        <v>40</v>
      </c>
      <c r="B32" s="3">
        <v>329</v>
      </c>
    </row>
    <row r="33" spans="1:2">
      <c r="A33" s="8" t="s">
        <v>55</v>
      </c>
      <c r="B33" s="3">
        <v>291</v>
      </c>
    </row>
    <row r="34" spans="1:2">
      <c r="A34" s="8" t="s">
        <v>36</v>
      </c>
      <c r="B34" s="3">
        <v>288</v>
      </c>
    </row>
    <row r="35" spans="1:2">
      <c r="A35" s="8" t="s">
        <v>80</v>
      </c>
      <c r="B35" s="3">
        <v>276</v>
      </c>
    </row>
    <row r="36" spans="1:2">
      <c r="A36" s="8" t="s">
        <v>34</v>
      </c>
      <c r="B36" s="3">
        <v>269</v>
      </c>
    </row>
    <row r="37" spans="1:2">
      <c r="A37" s="8" t="s">
        <v>69</v>
      </c>
      <c r="B37" s="3">
        <v>260</v>
      </c>
    </row>
    <row r="38" spans="1:2">
      <c r="A38" s="8" t="s">
        <v>53</v>
      </c>
      <c r="B38" s="3">
        <v>225</v>
      </c>
    </row>
    <row r="39" spans="1:2">
      <c r="A39" s="8" t="s">
        <v>21</v>
      </c>
      <c r="B39" s="3">
        <v>190</v>
      </c>
    </row>
    <row r="40" spans="1:2">
      <c r="A40" s="8" t="s">
        <v>27</v>
      </c>
      <c r="B40" s="3">
        <v>180</v>
      </c>
    </row>
    <row r="41" spans="1:2">
      <c r="A41" s="8" t="s">
        <v>6</v>
      </c>
      <c r="B41" s="3">
        <v>167</v>
      </c>
    </row>
    <row r="42" spans="1:2">
      <c r="A42" s="8" t="s">
        <v>25</v>
      </c>
      <c r="B42" s="3">
        <v>147</v>
      </c>
    </row>
    <row r="43" spans="1:2">
      <c r="A43" s="8" t="s">
        <v>78</v>
      </c>
      <c r="B43" s="3">
        <v>104</v>
      </c>
    </row>
    <row r="44" spans="1:2">
      <c r="A44" s="8" t="s">
        <v>44</v>
      </c>
      <c r="B44" s="3">
        <v>91</v>
      </c>
    </row>
    <row r="45" spans="1:2">
      <c r="A45" s="8" t="s">
        <v>51</v>
      </c>
      <c r="B45" s="3">
        <v>68</v>
      </c>
    </row>
    <row r="46" spans="1:2">
      <c r="A46" s="8" t="s">
        <v>62</v>
      </c>
      <c r="B46" s="3">
        <v>56</v>
      </c>
    </row>
    <row r="47" spans="1:2">
      <c r="A47" s="8" t="s">
        <v>81</v>
      </c>
      <c r="B47" s="3">
        <v>52</v>
      </c>
    </row>
    <row r="48" spans="1:2">
      <c r="A48" s="8" t="s">
        <v>76</v>
      </c>
      <c r="B48" s="3">
        <v>50</v>
      </c>
    </row>
    <row r="49" spans="1:2">
      <c r="A49" s="8" t="s">
        <v>48</v>
      </c>
      <c r="B49" s="3">
        <v>48</v>
      </c>
    </row>
    <row r="50" spans="1:2">
      <c r="A50" s="8" t="s">
        <v>54</v>
      </c>
      <c r="B50" s="3">
        <v>45</v>
      </c>
    </row>
    <row r="51" spans="1:2">
      <c r="A51" s="8" t="s">
        <v>85</v>
      </c>
      <c r="B51" s="3">
        <v>42</v>
      </c>
    </row>
    <row r="52" spans="1:2">
      <c r="A52" s="8" t="s">
        <v>20</v>
      </c>
      <c r="B52" s="3">
        <v>38</v>
      </c>
    </row>
    <row r="53" spans="1:2">
      <c r="A53" s="8" t="s">
        <v>66</v>
      </c>
      <c r="B53" s="3">
        <v>33</v>
      </c>
    </row>
    <row r="54" spans="1:2">
      <c r="A54" s="8" t="s">
        <v>82</v>
      </c>
      <c r="B54" s="3">
        <v>31</v>
      </c>
    </row>
    <row r="55" spans="1:2">
      <c r="A55" s="8" t="s">
        <v>23</v>
      </c>
      <c r="B55" s="3">
        <v>20</v>
      </c>
    </row>
    <row r="56" spans="1:2">
      <c r="A56" s="8" t="s">
        <v>52</v>
      </c>
      <c r="B56" s="3">
        <v>20</v>
      </c>
    </row>
    <row r="57" spans="1:2">
      <c r="A57" s="8" t="s">
        <v>72</v>
      </c>
      <c r="B57" s="3">
        <v>15</v>
      </c>
    </row>
    <row r="58" spans="1:2">
      <c r="A58" s="8" t="s">
        <v>39</v>
      </c>
      <c r="B58" s="3">
        <v>14</v>
      </c>
    </row>
    <row r="59" spans="1:2">
      <c r="A59" s="8" t="s">
        <v>28</v>
      </c>
      <c r="B59" s="3">
        <v>12</v>
      </c>
    </row>
    <row r="60" spans="1:2">
      <c r="A60" s="8" t="s">
        <v>2</v>
      </c>
      <c r="B60" s="3">
        <v>10</v>
      </c>
    </row>
    <row r="61" spans="1:2">
      <c r="A61" s="8" t="s">
        <v>46</v>
      </c>
      <c r="B61" s="3">
        <v>6</v>
      </c>
    </row>
    <row r="62" spans="1:2">
      <c r="A62" s="8" t="s">
        <v>41</v>
      </c>
      <c r="B62" s="3">
        <v>4</v>
      </c>
    </row>
    <row r="63" spans="1:2">
      <c r="A63" s="8" t="s">
        <v>8</v>
      </c>
      <c r="B63" s="3">
        <v>3</v>
      </c>
    </row>
    <row r="64" spans="1:2">
      <c r="A64" s="8" t="s">
        <v>31</v>
      </c>
      <c r="B64" s="3">
        <v>3</v>
      </c>
    </row>
    <row r="65" spans="1:2">
      <c r="A65" s="8" t="s">
        <v>74</v>
      </c>
      <c r="B65" s="3">
        <v>3</v>
      </c>
    </row>
    <row r="66" spans="1:2">
      <c r="A66" s="8" t="s">
        <v>13</v>
      </c>
      <c r="B66" s="3">
        <v>2</v>
      </c>
    </row>
    <row r="67" spans="1:2">
      <c r="A67" s="8" t="s">
        <v>15</v>
      </c>
      <c r="B67" s="3">
        <v>2</v>
      </c>
    </row>
    <row r="68" spans="1:2">
      <c r="A68" s="8" t="s">
        <v>50</v>
      </c>
      <c r="B68" s="3">
        <v>2</v>
      </c>
    </row>
    <row r="69" spans="1:2">
      <c r="A69" s="8" t="s">
        <v>59</v>
      </c>
      <c r="B69" s="3">
        <v>2</v>
      </c>
    </row>
    <row r="70" spans="1:2">
      <c r="A70" s="8" t="s">
        <v>73</v>
      </c>
      <c r="B70" s="3">
        <v>2</v>
      </c>
    </row>
    <row r="71" spans="1:2">
      <c r="A71" s="8" t="s">
        <v>32</v>
      </c>
      <c r="B71" s="3">
        <v>1</v>
      </c>
    </row>
    <row r="72" spans="1:2">
      <c r="A72" s="8" t="s">
        <v>43</v>
      </c>
      <c r="B72" s="3">
        <v>1</v>
      </c>
    </row>
    <row r="73" spans="1:2">
      <c r="A73" s="8" t="s">
        <v>57</v>
      </c>
      <c r="B73" s="3">
        <v>1</v>
      </c>
    </row>
    <row r="74" spans="1:2">
      <c r="A74" s="8" t="s">
        <v>65</v>
      </c>
      <c r="B74" s="3">
        <v>1</v>
      </c>
    </row>
    <row r="75" spans="1:2">
      <c r="A75" s="8" t="s">
        <v>58</v>
      </c>
      <c r="B75" s="3">
        <v>0</v>
      </c>
    </row>
    <row r="76" spans="1:2">
      <c r="A76" s="8" t="s">
        <v>63</v>
      </c>
      <c r="B76" s="3">
        <v>0</v>
      </c>
    </row>
    <row r="77" spans="1:2">
      <c r="A77" s="8" t="s">
        <v>83</v>
      </c>
      <c r="B77" s="3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Données</vt:lpstr>
      <vt:lpstr>Europe vs Asie</vt:lpstr>
      <vt:lpstr>2013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Daniel</cp:lastModifiedBy>
  <dcterms:created xsi:type="dcterms:W3CDTF">2010-08-21T12:12:01Z</dcterms:created>
  <dcterms:modified xsi:type="dcterms:W3CDTF">2014-05-06T21:03:05Z</dcterms:modified>
</cp:coreProperties>
</file>