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15480" windowHeight="10740"/>
  </bookViews>
  <sheets>
    <sheet name="Feuil1" sheetId="1" r:id="rId1"/>
  </sheets>
  <calcPr calcId="125725"/>
</workbook>
</file>

<file path=xl/calcChain.xml><?xml version="1.0" encoding="utf-8"?>
<calcChain xmlns="http://schemas.openxmlformats.org/spreadsheetml/2006/main">
  <c r="G16" i="1"/>
  <c r="G15"/>
  <c r="G14"/>
  <c r="G13"/>
  <c r="G12"/>
  <c r="G11"/>
  <c r="G7"/>
  <c r="G6"/>
  <c r="G5"/>
  <c r="G4"/>
  <c r="G3"/>
  <c r="G2"/>
  <c r="H7"/>
  <c r="H5"/>
  <c r="H16"/>
  <c r="H14"/>
</calcChain>
</file>

<file path=xl/sharedStrings.xml><?xml version="1.0" encoding="utf-8"?>
<sst xmlns="http://schemas.openxmlformats.org/spreadsheetml/2006/main" count="76" uniqueCount="40">
  <si>
    <t xml:space="preserve">Chypre </t>
  </si>
  <si>
    <t>Allemagne</t>
  </si>
  <si>
    <t>Malte</t>
  </si>
  <si>
    <t>Autriche</t>
  </si>
  <si>
    <t>Pays-Bas</t>
  </si>
  <si>
    <t>Belgique</t>
  </si>
  <si>
    <t>Suède</t>
  </si>
  <si>
    <t>Bulgarie</t>
  </si>
  <si>
    <t>Royaume-Uni</t>
  </si>
  <si>
    <t>Finlande</t>
  </si>
  <si>
    <t>Danemark</t>
  </si>
  <si>
    <t>Espagne</t>
  </si>
  <si>
    <t>Irlande</t>
  </si>
  <si>
    <t>Estonie</t>
  </si>
  <si>
    <t>France</t>
  </si>
  <si>
    <t>Luxembourg</t>
  </si>
  <si>
    <t>Grèce</t>
  </si>
  <si>
    <t>Hongrie</t>
  </si>
  <si>
    <t>Italie</t>
  </si>
  <si>
    <t>Portugal</t>
  </si>
  <si>
    <t>Lettonie</t>
  </si>
  <si>
    <t>Lituanie</t>
  </si>
  <si>
    <t>Slovénie</t>
  </si>
  <si>
    <t>République tchèque</t>
  </si>
  <si>
    <t>Pologne</t>
  </si>
  <si>
    <t>Slovaquie</t>
  </si>
  <si>
    <t>Roumanie</t>
  </si>
  <si>
    <t>Q3</t>
  </si>
  <si>
    <t>min</t>
  </si>
  <si>
    <t>Q1</t>
  </si>
  <si>
    <t>Me</t>
  </si>
  <si>
    <t>max</t>
  </si>
  <si>
    <t>moyenne</t>
  </si>
  <si>
    <t>Pays UE</t>
  </si>
  <si>
    <t>nb tués / million hbts</t>
  </si>
  <si>
    <t>intervalle  interquartile</t>
  </si>
  <si>
    <t>étendue</t>
  </si>
  <si>
    <t>Pays UE classés</t>
  </si>
  <si>
    <t>Indicateurs</t>
  </si>
  <si>
    <t>Sans Chypre ni Malte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</si>
</sst>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indexed="10"/>
      <name val="Calibri"/>
      <family val="2"/>
    </font>
    <font>
      <b/>
      <sz val="11"/>
      <color indexed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2" fontId="0" fillId="0" borderId="0" xfId="0" applyNumberFormat="1"/>
    <xf numFmtId="0" fontId="2" fillId="0" borderId="0" xfId="0" applyFont="1"/>
    <xf numFmtId="0" fontId="3" fillId="0" borderId="0" xfId="0" applyFont="1"/>
    <xf numFmtId="0" fontId="0" fillId="0" borderId="0" xfId="0" applyFill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/>
    <xf numFmtId="0" fontId="0" fillId="2" borderId="0" xfId="0" applyFill="1"/>
    <xf numFmtId="0" fontId="0" fillId="2" borderId="0" xfId="0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4" borderId="1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85725</xdr:colOff>
      <xdr:row>2</xdr:row>
      <xdr:rowOff>19050</xdr:rowOff>
    </xdr:from>
    <xdr:to>
      <xdr:col>24</xdr:col>
      <xdr:colOff>514350</xdr:colOff>
      <xdr:row>20</xdr:row>
      <xdr:rowOff>104775</xdr:rowOff>
    </xdr:to>
    <xdr:pic>
      <xdr:nvPicPr>
        <xdr:cNvPr id="1025" name="Imag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554325" y="409575"/>
          <a:ext cx="5762625" cy="3562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66675</xdr:colOff>
      <xdr:row>20</xdr:row>
      <xdr:rowOff>152400</xdr:rowOff>
    </xdr:from>
    <xdr:to>
      <xdr:col>24</xdr:col>
      <xdr:colOff>495300</xdr:colOff>
      <xdr:row>33</xdr:row>
      <xdr:rowOff>47625</xdr:rowOff>
    </xdr:to>
    <xdr:pic>
      <xdr:nvPicPr>
        <xdr:cNvPr id="1026" name="Imag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5535275" y="4019550"/>
          <a:ext cx="5762625" cy="2371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4"/>
  <sheetViews>
    <sheetView tabSelected="1" workbookViewId="0">
      <selection activeCell="G21" sqref="G21"/>
    </sheetView>
  </sheetViews>
  <sheetFormatPr baseColWidth="10" defaultRowHeight="15"/>
  <cols>
    <col min="1" max="1" width="16.7109375" customWidth="1"/>
    <col min="2" max="2" width="20.85546875" customWidth="1"/>
    <col min="3" max="3" width="18.85546875" customWidth="1"/>
    <col min="4" max="4" width="20.28515625" style="5" customWidth="1"/>
    <col min="5" max="5" width="6.7109375" customWidth="1"/>
    <col min="8" max="8" width="22.85546875" customWidth="1"/>
  </cols>
  <sheetData>
    <row r="1" spans="1:16" ht="15.75" thickBot="1">
      <c r="A1" s="6" t="s">
        <v>33</v>
      </c>
      <c r="B1" s="6" t="s">
        <v>34</v>
      </c>
      <c r="C1" s="6" t="s">
        <v>37</v>
      </c>
      <c r="D1" s="6" t="s">
        <v>34</v>
      </c>
      <c r="F1" s="22" t="s">
        <v>38</v>
      </c>
    </row>
    <row r="2" spans="1:16">
      <c r="A2" s="11" t="s">
        <v>1</v>
      </c>
      <c r="B2" s="12">
        <v>54.46</v>
      </c>
      <c r="C2" s="13" t="s">
        <v>0</v>
      </c>
      <c r="D2" s="14">
        <v>10.38</v>
      </c>
      <c r="F2" s="7" t="s">
        <v>28</v>
      </c>
      <c r="G2" s="19">
        <f>MIN(D2:D28)</f>
        <v>10.38</v>
      </c>
      <c r="H2" s="15"/>
      <c r="J2" s="1"/>
    </row>
    <row r="3" spans="1:16" ht="16.5" customHeight="1">
      <c r="A3" s="11" t="s">
        <v>3</v>
      </c>
      <c r="B3" s="12">
        <v>81.81</v>
      </c>
      <c r="C3" s="13" t="s">
        <v>2</v>
      </c>
      <c r="D3" s="14">
        <v>37.5</v>
      </c>
      <c r="F3" s="8" t="s">
        <v>29</v>
      </c>
      <c r="G3" s="20">
        <f>QUARTILE(D2:D28,1)</f>
        <v>59.05</v>
      </c>
      <c r="H3" s="16"/>
      <c r="J3" s="1"/>
      <c r="O3" s="2"/>
      <c r="P3" s="3"/>
    </row>
    <row r="4" spans="1:16">
      <c r="A4" s="11" t="s">
        <v>5</v>
      </c>
      <c r="B4" s="12">
        <v>88.22</v>
      </c>
      <c r="C4" s="13" t="s">
        <v>4</v>
      </c>
      <c r="D4" s="14">
        <v>41.28</v>
      </c>
      <c r="F4" s="8" t="s">
        <v>30</v>
      </c>
      <c r="G4" s="20">
        <f>MEDIAN(D2:D28)</f>
        <v>81.81</v>
      </c>
      <c r="H4" s="17" t="s">
        <v>35</v>
      </c>
      <c r="J4" s="1"/>
    </row>
    <row r="5" spans="1:16">
      <c r="A5" s="11" t="s">
        <v>7</v>
      </c>
      <c r="B5" s="12">
        <v>139.61000000000001</v>
      </c>
      <c r="C5" s="13" t="s">
        <v>6</v>
      </c>
      <c r="D5" s="14">
        <v>43.15</v>
      </c>
      <c r="F5" s="8" t="s">
        <v>27</v>
      </c>
      <c r="G5" s="20">
        <f>QUARTILE(D2:D28,3)</f>
        <v>108.58</v>
      </c>
      <c r="H5" s="17">
        <f>G5-G3</f>
        <v>49.53</v>
      </c>
      <c r="J5" s="1"/>
    </row>
    <row r="6" spans="1:16">
      <c r="A6" s="11" t="s">
        <v>0</v>
      </c>
      <c r="B6" s="12">
        <v>10.38</v>
      </c>
      <c r="C6" s="13" t="s">
        <v>8</v>
      </c>
      <c r="D6" s="14">
        <v>43.22</v>
      </c>
      <c r="F6" s="8" t="s">
        <v>31</v>
      </c>
      <c r="G6" s="20">
        <f>MAX(D4,D28)</f>
        <v>142.69999999999999</v>
      </c>
      <c r="H6" s="17" t="s">
        <v>36</v>
      </c>
      <c r="J6" s="1"/>
    </row>
    <row r="7" spans="1:16" ht="15.75" thickBot="1">
      <c r="A7" s="11" t="s">
        <v>10</v>
      </c>
      <c r="B7" s="12">
        <v>73.819999999999993</v>
      </c>
      <c r="C7" s="13" t="s">
        <v>9</v>
      </c>
      <c r="D7" s="14">
        <v>53.75</v>
      </c>
      <c r="F7" s="9" t="s">
        <v>32</v>
      </c>
      <c r="G7" s="21">
        <f>AVERAGE(D2:D28)</f>
        <v>85.694814814814805</v>
      </c>
      <c r="H7" s="18">
        <f>G6-G2</f>
        <v>132.32</v>
      </c>
      <c r="J7" s="1"/>
    </row>
    <row r="8" spans="1:16">
      <c r="A8" s="11" t="s">
        <v>11</v>
      </c>
      <c r="B8" s="12">
        <v>68.430000000000007</v>
      </c>
      <c r="C8" s="13" t="s">
        <v>1</v>
      </c>
      <c r="D8" s="14">
        <v>54.46</v>
      </c>
      <c r="F8" s="1"/>
      <c r="H8" s="1"/>
      <c r="J8" s="1"/>
    </row>
    <row r="9" spans="1:16">
      <c r="A9" s="11" t="s">
        <v>13</v>
      </c>
      <c r="B9" s="12">
        <v>101.54</v>
      </c>
      <c r="C9" s="13" t="s">
        <v>12</v>
      </c>
      <c r="D9" s="14">
        <v>63.64</v>
      </c>
      <c r="F9" s="1"/>
      <c r="H9" s="1"/>
      <c r="J9" s="1"/>
    </row>
    <row r="10" spans="1:16" ht="15.75" thickBot="1">
      <c r="A10" s="11" t="s">
        <v>9</v>
      </c>
      <c r="B10" s="12">
        <v>53.75</v>
      </c>
      <c r="C10" s="13" t="s">
        <v>11</v>
      </c>
      <c r="D10" s="14">
        <v>68.430000000000007</v>
      </c>
      <c r="F10" s="23" t="s">
        <v>39</v>
      </c>
      <c r="G10" s="23"/>
      <c r="H10" s="23"/>
      <c r="J10" s="1"/>
    </row>
    <row r="11" spans="1:16">
      <c r="A11" s="11" t="s">
        <v>14</v>
      </c>
      <c r="B11" s="12">
        <v>68.8</v>
      </c>
      <c r="C11" s="13" t="s">
        <v>14</v>
      </c>
      <c r="D11" s="14">
        <v>68.8</v>
      </c>
      <c r="F11" s="7" t="s">
        <v>28</v>
      </c>
      <c r="G11" s="19">
        <f>MIN(D4:D28)</f>
        <v>41.28</v>
      </c>
      <c r="H11" s="15"/>
      <c r="J11" s="1"/>
    </row>
    <row r="12" spans="1:16">
      <c r="A12" s="11" t="s">
        <v>16</v>
      </c>
      <c r="B12" s="12">
        <v>138.84</v>
      </c>
      <c r="C12" s="13" t="s">
        <v>15</v>
      </c>
      <c r="D12" s="14">
        <v>70</v>
      </c>
      <c r="F12" s="8" t="s">
        <v>29</v>
      </c>
      <c r="G12" s="20">
        <f>QUARTILE(D4:D28,1)</f>
        <v>68.430000000000007</v>
      </c>
      <c r="H12" s="16"/>
      <c r="J12" s="1"/>
    </row>
    <row r="13" spans="1:16">
      <c r="A13" s="11" t="s">
        <v>17</v>
      </c>
      <c r="B13" s="12">
        <v>99.6</v>
      </c>
      <c r="C13" s="13" t="s">
        <v>10</v>
      </c>
      <c r="D13" s="14">
        <v>73.819999999999993</v>
      </c>
      <c r="F13" s="8" t="s">
        <v>30</v>
      </c>
      <c r="G13" s="20">
        <f>MEDIAN(D4:D28)</f>
        <v>83.49</v>
      </c>
      <c r="H13" s="17" t="s">
        <v>35</v>
      </c>
      <c r="J13" s="1"/>
    </row>
    <row r="14" spans="1:16">
      <c r="A14" s="11" t="s">
        <v>12</v>
      </c>
      <c r="B14" s="12">
        <v>63.64</v>
      </c>
      <c r="C14" s="13" t="s">
        <v>18</v>
      </c>
      <c r="D14" s="14">
        <v>79.38</v>
      </c>
      <c r="F14" s="8" t="s">
        <v>27</v>
      </c>
      <c r="G14" s="20">
        <f>QUARTILE(D4:D28,3)</f>
        <v>113.7</v>
      </c>
      <c r="H14" s="17">
        <f>G14-G11</f>
        <v>72.42</v>
      </c>
      <c r="J14" s="1"/>
    </row>
    <row r="15" spans="1:16">
      <c r="A15" s="11" t="s">
        <v>18</v>
      </c>
      <c r="B15" s="12">
        <v>79.38</v>
      </c>
      <c r="C15" s="13" t="s">
        <v>3</v>
      </c>
      <c r="D15" s="14">
        <v>81.81</v>
      </c>
      <c r="F15" s="8" t="s">
        <v>31</v>
      </c>
      <c r="G15" s="20">
        <f>MAX(D4:D28)</f>
        <v>142.69999999999999</v>
      </c>
      <c r="H15" s="17" t="s">
        <v>36</v>
      </c>
      <c r="J15" s="1"/>
    </row>
    <row r="16" spans="1:16" ht="15.75" thickBot="1">
      <c r="A16" s="11" t="s">
        <v>20</v>
      </c>
      <c r="B16" s="12">
        <v>137.38999999999999</v>
      </c>
      <c r="C16" s="13" t="s">
        <v>19</v>
      </c>
      <c r="D16" s="14">
        <v>83.49</v>
      </c>
      <c r="F16" s="9" t="s">
        <v>32</v>
      </c>
      <c r="G16" s="21">
        <f>AVERAGE(D4:D28)</f>
        <v>90.635199999999983</v>
      </c>
      <c r="H16" s="18">
        <f>G15-G11</f>
        <v>101.41999999999999</v>
      </c>
      <c r="J16" s="1"/>
    </row>
    <row r="17" spans="1:16">
      <c r="A17" s="11" t="s">
        <v>21</v>
      </c>
      <c r="B17" s="12">
        <v>131.32</v>
      </c>
      <c r="C17" s="13" t="s">
        <v>5</v>
      </c>
      <c r="D17" s="14">
        <v>88.22</v>
      </c>
      <c r="F17" s="1"/>
      <c r="H17" s="10"/>
      <c r="J17" s="1"/>
    </row>
    <row r="18" spans="1:16">
      <c r="A18" s="11" t="s">
        <v>15</v>
      </c>
      <c r="B18" s="12">
        <v>70</v>
      </c>
      <c r="C18" s="13" t="s">
        <v>17</v>
      </c>
      <c r="D18" s="14">
        <v>99.6</v>
      </c>
      <c r="F18" s="1"/>
      <c r="H18" s="1"/>
      <c r="J18" s="1"/>
    </row>
    <row r="19" spans="1:16">
      <c r="A19" s="11" t="s">
        <v>2</v>
      </c>
      <c r="B19" s="12">
        <v>37.5</v>
      </c>
      <c r="C19" s="13" t="s">
        <v>13</v>
      </c>
      <c r="D19" s="14">
        <v>101.54</v>
      </c>
      <c r="F19" s="1"/>
      <c r="H19" s="1"/>
      <c r="J19" s="1"/>
    </row>
    <row r="20" spans="1:16">
      <c r="A20" s="11" t="s">
        <v>4</v>
      </c>
      <c r="B20" s="12">
        <v>41.28</v>
      </c>
      <c r="C20" s="13" t="s">
        <v>22</v>
      </c>
      <c r="D20" s="14">
        <v>101.9</v>
      </c>
      <c r="F20" s="1"/>
      <c r="H20" s="1"/>
      <c r="J20" s="1"/>
    </row>
    <row r="21" spans="1:16">
      <c r="A21" s="11" t="s">
        <v>24</v>
      </c>
      <c r="B21" s="12">
        <v>142.69999999999999</v>
      </c>
      <c r="C21" s="13" t="s">
        <v>23</v>
      </c>
      <c r="D21" s="14">
        <v>103.46</v>
      </c>
      <c r="F21" s="1"/>
      <c r="H21" s="1"/>
      <c r="J21" s="1"/>
    </row>
    <row r="22" spans="1:16">
      <c r="A22" s="11" t="s">
        <v>19</v>
      </c>
      <c r="B22" s="12">
        <v>83.49</v>
      </c>
      <c r="C22" s="13" t="s">
        <v>25</v>
      </c>
      <c r="D22" s="14">
        <v>113.7</v>
      </c>
      <c r="F22" s="1"/>
      <c r="H22" s="1"/>
      <c r="J22" s="1"/>
    </row>
    <row r="23" spans="1:16">
      <c r="A23" s="11" t="s">
        <v>23</v>
      </c>
      <c r="B23" s="12">
        <v>103.46</v>
      </c>
      <c r="C23" s="13" t="s">
        <v>21</v>
      </c>
      <c r="D23" s="14">
        <v>131.32</v>
      </c>
      <c r="F23" s="1"/>
      <c r="H23" s="1"/>
      <c r="J23" s="1"/>
    </row>
    <row r="24" spans="1:16">
      <c r="A24" s="11" t="s">
        <v>26</v>
      </c>
      <c r="B24" s="12">
        <v>142.37</v>
      </c>
      <c r="C24" s="13" t="s">
        <v>20</v>
      </c>
      <c r="D24" s="14">
        <v>137.38999999999999</v>
      </c>
      <c r="F24" s="1"/>
      <c r="H24" s="1"/>
      <c r="J24" s="1"/>
    </row>
    <row r="25" spans="1:16">
      <c r="A25" s="11" t="s">
        <v>8</v>
      </c>
      <c r="B25" s="12">
        <v>43.22</v>
      </c>
      <c r="C25" s="13" t="s">
        <v>16</v>
      </c>
      <c r="D25" s="14">
        <v>138.84</v>
      </c>
      <c r="F25" s="1"/>
      <c r="H25" s="1"/>
      <c r="J25" s="1"/>
    </row>
    <row r="26" spans="1:16">
      <c r="A26" s="11" t="s">
        <v>25</v>
      </c>
      <c r="B26" s="12">
        <v>113.7</v>
      </c>
      <c r="C26" s="13" t="s">
        <v>7</v>
      </c>
      <c r="D26" s="14">
        <v>139.61000000000001</v>
      </c>
      <c r="F26" s="1"/>
      <c r="H26" s="1"/>
      <c r="J26" s="1"/>
    </row>
    <row r="27" spans="1:16">
      <c r="A27" s="11" t="s">
        <v>22</v>
      </c>
      <c r="B27" s="12">
        <v>101.9</v>
      </c>
      <c r="C27" s="13" t="s">
        <v>26</v>
      </c>
      <c r="D27" s="14">
        <v>142.37</v>
      </c>
      <c r="F27" s="1"/>
      <c r="H27" s="1"/>
      <c r="J27" s="1"/>
      <c r="P27" s="3"/>
    </row>
    <row r="28" spans="1:16">
      <c r="A28" s="11" t="s">
        <v>6</v>
      </c>
      <c r="B28" s="12">
        <v>43.15</v>
      </c>
      <c r="C28" s="13" t="s">
        <v>24</v>
      </c>
      <c r="D28" s="14">
        <v>142.69999999999999</v>
      </c>
      <c r="F28" s="1"/>
      <c r="H28" s="1"/>
      <c r="J28" s="1"/>
    </row>
    <row r="29" spans="1:16">
      <c r="E29" s="4"/>
      <c r="F29" s="1"/>
      <c r="H29" s="1"/>
      <c r="J29" s="1"/>
    </row>
    <row r="30" spans="1:16">
      <c r="F30" s="1"/>
      <c r="H30" s="1"/>
      <c r="J30" s="1"/>
    </row>
    <row r="31" spans="1:16">
      <c r="F31" s="1"/>
      <c r="H31" s="1"/>
      <c r="J31" s="1"/>
    </row>
    <row r="32" spans="1:16">
      <c r="F32" s="1"/>
      <c r="H32" s="1"/>
      <c r="J32" s="1"/>
    </row>
    <row r="33" spans="6:10">
      <c r="F33" s="1"/>
      <c r="H33" s="1"/>
      <c r="J33" s="1"/>
    </row>
    <row r="34" spans="6:10">
      <c r="F34" s="1"/>
      <c r="H34" s="1"/>
      <c r="J34" s="1"/>
    </row>
    <row r="35" spans="6:10">
      <c r="F35" s="1"/>
      <c r="H35" s="1"/>
      <c r="J35" s="1"/>
    </row>
    <row r="36" spans="6:10">
      <c r="F36" s="1"/>
      <c r="H36" s="1"/>
      <c r="J36" s="1"/>
    </row>
    <row r="37" spans="6:10">
      <c r="F37" s="1"/>
      <c r="H37" s="1"/>
      <c r="J37" s="1"/>
    </row>
    <row r="38" spans="6:10">
      <c r="F38" s="1"/>
      <c r="H38" s="1"/>
      <c r="J38" s="1"/>
    </row>
    <row r="39" spans="6:10">
      <c r="F39" s="1"/>
      <c r="H39" s="1"/>
      <c r="J39" s="1"/>
    </row>
    <row r="40" spans="6:10">
      <c r="F40" s="1"/>
      <c r="H40" s="1"/>
      <c r="J40" s="1"/>
    </row>
    <row r="41" spans="6:10">
      <c r="F41" s="1"/>
      <c r="H41" s="1"/>
      <c r="J41" s="1"/>
    </row>
    <row r="42" spans="6:10">
      <c r="F42" s="1"/>
      <c r="H42" s="1"/>
      <c r="J42" s="1"/>
    </row>
    <row r="43" spans="6:10">
      <c r="F43" s="1"/>
      <c r="H43" s="1"/>
      <c r="J43" s="1"/>
    </row>
    <row r="44" spans="6:10">
      <c r="H44" s="1"/>
    </row>
  </sheetData>
  <sheetProtection sheet="1" formatCells="0" formatColumns="0" formatRows="0" insertColumns="0" insertRows="0"/>
  <mergeCells count="1">
    <mergeCell ref="F10:H10"/>
  </mergeCells>
  <phoneticPr fontId="0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mh.le-yaouanq</cp:lastModifiedBy>
  <dcterms:created xsi:type="dcterms:W3CDTF">2011-05-27T09:18:56Z</dcterms:created>
  <dcterms:modified xsi:type="dcterms:W3CDTF">2011-05-30T14:27:56Z</dcterms:modified>
</cp:coreProperties>
</file>